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040" windowHeight="9090"/>
  </bookViews>
  <sheets>
    <sheet name="Feuil1" sheetId="1" r:id="rId1"/>
  </sheets>
  <calcPr calcId="17901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5" i="1"/>
  <c r="BG5"/>
  <c r="BF6"/>
  <c r="BG6"/>
  <c r="BF7"/>
  <c r="BG7"/>
  <c r="BF8"/>
  <c r="BG8"/>
  <c r="BF9"/>
  <c r="BG9"/>
  <c r="BF10"/>
  <c r="BG10"/>
  <c r="BF11"/>
  <c r="BG11"/>
  <c r="BF12"/>
  <c r="BG12"/>
  <c r="BF13"/>
  <c r="BG13"/>
  <c r="BF14"/>
  <c r="BG14"/>
  <c r="BF15"/>
  <c r="BG15"/>
  <c r="BF16"/>
  <c r="BG16"/>
  <c r="BF17"/>
  <c r="BG17"/>
  <c r="BF18"/>
  <c r="BG18"/>
  <c r="BF19"/>
  <c r="BG19"/>
  <c r="BG21"/>
  <c r="BG4"/>
  <c r="BF25"/>
  <c r="BG25"/>
  <c r="BF26"/>
  <c r="BG26"/>
  <c r="BF27"/>
  <c r="BG27"/>
  <c r="BF28"/>
  <c r="BG28"/>
  <c r="BF29"/>
  <c r="BG29"/>
  <c r="BF30"/>
  <c r="BG30"/>
  <c r="BF31"/>
  <c r="BG31"/>
  <c r="BF32"/>
  <c r="BG32"/>
  <c r="BF33"/>
  <c r="BG33"/>
  <c r="BF34"/>
  <c r="BG34"/>
  <c r="BF35"/>
  <c r="BG35"/>
  <c r="BF36"/>
  <c r="BG36"/>
  <c r="BF37"/>
  <c r="BG37"/>
  <c r="BG24"/>
  <c r="BF24"/>
  <c r="BF4"/>
  <c r="BJ39"/>
  <c r="BI39"/>
  <c r="BH39"/>
  <c r="BJ21"/>
  <c r="BI21"/>
  <c r="BI41" s="1"/>
  <c r="BH21"/>
  <c r="BH41" s="1"/>
  <c r="AP25"/>
  <c r="AQ25"/>
  <c r="AP26"/>
  <c r="AQ26"/>
  <c r="AP27"/>
  <c r="AQ27"/>
  <c r="AP28"/>
  <c r="AQ28"/>
  <c r="AP29"/>
  <c r="AQ29"/>
  <c r="AP30"/>
  <c r="AQ30"/>
  <c r="AP31"/>
  <c r="AQ31"/>
  <c r="AP32"/>
  <c r="AQ32"/>
  <c r="AP33"/>
  <c r="AQ33"/>
  <c r="AP34"/>
  <c r="AQ34"/>
  <c r="AP35"/>
  <c r="AQ35"/>
  <c r="AP36"/>
  <c r="AQ36"/>
  <c r="AP37"/>
  <c r="AQ37"/>
  <c r="AQ24"/>
  <c r="AP24"/>
  <c r="AP5"/>
  <c r="AQ5"/>
  <c r="AP6"/>
  <c r="AQ6"/>
  <c r="AP7"/>
  <c r="AQ7"/>
  <c r="AP8"/>
  <c r="AQ8"/>
  <c r="AP9"/>
  <c r="AQ9"/>
  <c r="AP10"/>
  <c r="AQ10"/>
  <c r="AP11"/>
  <c r="AQ11"/>
  <c r="AP12"/>
  <c r="AQ12"/>
  <c r="AP13"/>
  <c r="AQ13"/>
  <c r="AP14"/>
  <c r="AQ14"/>
  <c r="AP15"/>
  <c r="AQ15"/>
  <c r="AP16"/>
  <c r="AQ16"/>
  <c r="AP17"/>
  <c r="AQ17"/>
  <c r="AP18"/>
  <c r="AQ18"/>
  <c r="AP19"/>
  <c r="AQ19"/>
  <c r="AQ4"/>
  <c r="AP4"/>
  <c r="AX25"/>
  <c r="AY25"/>
  <c r="AX26"/>
  <c r="AY26"/>
  <c r="AX27"/>
  <c r="AY27"/>
  <c r="AX28"/>
  <c r="AY28"/>
  <c r="AX29"/>
  <c r="AY29"/>
  <c r="AX30"/>
  <c r="AY30"/>
  <c r="AX31"/>
  <c r="AY31"/>
  <c r="AX32"/>
  <c r="AY32"/>
  <c r="AX33"/>
  <c r="AY33"/>
  <c r="AX34"/>
  <c r="AY34"/>
  <c r="AX35"/>
  <c r="AY35"/>
  <c r="AX36"/>
  <c r="AY36"/>
  <c r="AX37"/>
  <c r="AY37"/>
  <c r="AY39"/>
  <c r="AY24"/>
  <c r="AX24"/>
  <c r="AX5"/>
  <c r="AY5"/>
  <c r="AX6"/>
  <c r="AY6"/>
  <c r="AX7"/>
  <c r="AY7"/>
  <c r="AX8"/>
  <c r="AY8"/>
  <c r="AX9"/>
  <c r="AY9"/>
  <c r="AX10"/>
  <c r="AY10"/>
  <c r="AX11"/>
  <c r="AY11"/>
  <c r="AX12"/>
  <c r="AY12"/>
  <c r="AX13"/>
  <c r="AY13"/>
  <c r="AX14"/>
  <c r="AY14"/>
  <c r="AX15"/>
  <c r="AY15"/>
  <c r="AX16"/>
  <c r="AY16"/>
  <c r="AX17"/>
  <c r="AY17"/>
  <c r="AX18"/>
  <c r="AY18"/>
  <c r="AX19"/>
  <c r="AY19"/>
  <c r="AY4"/>
  <c r="AX4"/>
  <c r="BA21"/>
  <c r="AZ21"/>
  <c r="AR21"/>
  <c r="BB21"/>
  <c r="BB41" s="1"/>
  <c r="AZ39"/>
  <c r="BA39"/>
  <c r="BB39"/>
  <c r="AT39"/>
  <c r="AS39"/>
  <c r="AR39"/>
  <c r="AT21"/>
  <c r="AS21"/>
  <c r="BF21" l="1"/>
  <c r="BF39"/>
  <c r="BF41" s="1"/>
  <c r="BG39"/>
  <c r="BG41" s="1"/>
  <c r="AZ41"/>
  <c r="BA41"/>
  <c r="BJ41"/>
  <c r="AQ39"/>
  <c r="AQ41" s="1"/>
  <c r="AP39"/>
  <c r="AP41" s="1"/>
  <c r="AP42" s="1"/>
  <c r="AP21"/>
  <c r="AQ21"/>
  <c r="AX39"/>
  <c r="AY21"/>
  <c r="AY41" s="1"/>
  <c r="AY43" s="1"/>
  <c r="AX21"/>
  <c r="AR41"/>
  <c r="AS41"/>
  <c r="AT41"/>
  <c r="AH25"/>
  <c r="AI25"/>
  <c r="AH26"/>
  <c r="AI26"/>
  <c r="AH27"/>
  <c r="AI27"/>
  <c r="AI39" s="1"/>
  <c r="AH28"/>
  <c r="AH39" s="1"/>
  <c r="AI28"/>
  <c r="AH29"/>
  <c r="AI29"/>
  <c r="AH30"/>
  <c r="AI30"/>
  <c r="AH31"/>
  <c r="AI31"/>
  <c r="AH32"/>
  <c r="AI32"/>
  <c r="AH33"/>
  <c r="AI33"/>
  <c r="AH34"/>
  <c r="AI34"/>
  <c r="AH35"/>
  <c r="AI35"/>
  <c r="AH36"/>
  <c r="AI36"/>
  <c r="AH37"/>
  <c r="AI37"/>
  <c r="AI24"/>
  <c r="AH24"/>
  <c r="Z25"/>
  <c r="AA25"/>
  <c r="Z26"/>
  <c r="AA26"/>
  <c r="Z27"/>
  <c r="AA27"/>
  <c r="Z28"/>
  <c r="AA28"/>
  <c r="Z29"/>
  <c r="AA29"/>
  <c r="Z30"/>
  <c r="AA30"/>
  <c r="Z31"/>
  <c r="AA31"/>
  <c r="Z32"/>
  <c r="AA32"/>
  <c r="Z33"/>
  <c r="AA33"/>
  <c r="Z34"/>
  <c r="AA34"/>
  <c r="Z35"/>
  <c r="AA35"/>
  <c r="Z36"/>
  <c r="AA36"/>
  <c r="Z37"/>
  <c r="AA37"/>
  <c r="AA24"/>
  <c r="Z24"/>
  <c r="AH5"/>
  <c r="AI5"/>
  <c r="AH6"/>
  <c r="AI6"/>
  <c r="AH7"/>
  <c r="AI7"/>
  <c r="AH8"/>
  <c r="AI8"/>
  <c r="AH9"/>
  <c r="AI9"/>
  <c r="AH10"/>
  <c r="AI10"/>
  <c r="AH11"/>
  <c r="AI11"/>
  <c r="AH12"/>
  <c r="AI12"/>
  <c r="AH13"/>
  <c r="AI13"/>
  <c r="AH14"/>
  <c r="AI14"/>
  <c r="AH15"/>
  <c r="AI15"/>
  <c r="AH16"/>
  <c r="AI16"/>
  <c r="AH17"/>
  <c r="AI17"/>
  <c r="AH18"/>
  <c r="AI18"/>
  <c r="AH19"/>
  <c r="AI19"/>
  <c r="Z5"/>
  <c r="AA5"/>
  <c r="Z6"/>
  <c r="AA6"/>
  <c r="Z7"/>
  <c r="AA7"/>
  <c r="Z8"/>
  <c r="AA8"/>
  <c r="Z9"/>
  <c r="AA9"/>
  <c r="Z10"/>
  <c r="AA10"/>
  <c r="Z11"/>
  <c r="AA11"/>
  <c r="Z12"/>
  <c r="AA12"/>
  <c r="Z13"/>
  <c r="AA13"/>
  <c r="Z14"/>
  <c r="AA14"/>
  <c r="Z15"/>
  <c r="AA15"/>
  <c r="Z16"/>
  <c r="AA16"/>
  <c r="Z17"/>
  <c r="AA17"/>
  <c r="Z18"/>
  <c r="AA18"/>
  <c r="Z19"/>
  <c r="AA19"/>
  <c r="AI4"/>
  <c r="AH4"/>
  <c r="AA4"/>
  <c r="Z4"/>
  <c r="R25"/>
  <c r="S25"/>
  <c r="R26"/>
  <c r="S26"/>
  <c r="R27"/>
  <c r="S27"/>
  <c r="R28"/>
  <c r="S28"/>
  <c r="R29"/>
  <c r="S29"/>
  <c r="R30"/>
  <c r="S30"/>
  <c r="R31"/>
  <c r="S31"/>
  <c r="R32"/>
  <c r="S32"/>
  <c r="R33"/>
  <c r="S33"/>
  <c r="R34"/>
  <c r="S34"/>
  <c r="R35"/>
  <c r="S35"/>
  <c r="R36"/>
  <c r="S36"/>
  <c r="R37"/>
  <c r="S37"/>
  <c r="S24"/>
  <c r="R24"/>
  <c r="S5"/>
  <c r="S6"/>
  <c r="S7"/>
  <c r="S8"/>
  <c r="S9"/>
  <c r="S10"/>
  <c r="S11"/>
  <c r="S12"/>
  <c r="S13"/>
  <c r="S14"/>
  <c r="S15"/>
  <c r="S16"/>
  <c r="S17"/>
  <c r="S18"/>
  <c r="S19"/>
  <c r="S4"/>
  <c r="S21" s="1"/>
  <c r="R5"/>
  <c r="R6"/>
  <c r="R7"/>
  <c r="R8"/>
  <c r="R9"/>
  <c r="R10"/>
  <c r="R11"/>
  <c r="R12"/>
  <c r="R13"/>
  <c r="R14"/>
  <c r="R15"/>
  <c r="R16"/>
  <c r="R17"/>
  <c r="R18"/>
  <c r="R19"/>
  <c r="R4"/>
  <c r="AL39"/>
  <c r="AK39"/>
  <c r="AJ39"/>
  <c r="AL21"/>
  <c r="AK21"/>
  <c r="AJ21"/>
  <c r="AD39"/>
  <c r="AC39"/>
  <c r="AB39"/>
  <c r="AD21"/>
  <c r="AC21"/>
  <c r="AB21"/>
  <c r="V39"/>
  <c r="U39"/>
  <c r="T39"/>
  <c r="V21"/>
  <c r="U21"/>
  <c r="T21"/>
  <c r="L21"/>
  <c r="M21"/>
  <c r="N21"/>
  <c r="L39"/>
  <c r="M39"/>
  <c r="N39"/>
  <c r="BG43" l="1"/>
  <c r="BG42"/>
  <c r="BF43"/>
  <c r="BF42"/>
  <c r="AP43"/>
  <c r="AX41"/>
  <c r="AX42" s="1"/>
  <c r="AY42"/>
  <c r="AQ43"/>
  <c r="AQ42"/>
  <c r="AL41"/>
  <c r="AJ41"/>
  <c r="AK41"/>
  <c r="AD41"/>
  <c r="AC41"/>
  <c r="AB41"/>
  <c r="V41"/>
  <c r="U41"/>
  <c r="T41"/>
  <c r="L41"/>
  <c r="M41"/>
  <c r="AA39"/>
  <c r="Z39"/>
  <c r="AI21"/>
  <c r="AI41" s="1"/>
  <c r="AH21"/>
  <c r="AH41" s="1"/>
  <c r="AH43" s="1"/>
  <c r="Z21"/>
  <c r="AA21"/>
  <c r="S39"/>
  <c r="S41" s="1"/>
  <c r="R39"/>
  <c r="R21"/>
  <c r="N41"/>
  <c r="AX43" l="1"/>
  <c r="Z41"/>
  <c r="Z43" s="1"/>
  <c r="AA41"/>
  <c r="AA43" s="1"/>
  <c r="AH42"/>
  <c r="R41"/>
  <c r="R43" s="1"/>
  <c r="AI42"/>
  <c r="AI43"/>
  <c r="S43"/>
  <c r="S42"/>
  <c r="Z42" l="1"/>
  <c r="AA42"/>
  <c r="R42"/>
  <c r="E39" l="1"/>
  <c r="F37"/>
  <c r="K37" s="1"/>
  <c r="F36"/>
  <c r="K36" s="1"/>
  <c r="F35"/>
  <c r="K35" s="1"/>
  <c r="F34"/>
  <c r="K34" s="1"/>
  <c r="F33"/>
  <c r="K33" s="1"/>
  <c r="F32"/>
  <c r="K32" s="1"/>
  <c r="F31"/>
  <c r="K31" s="1"/>
  <c r="F30"/>
  <c r="K30" s="1"/>
  <c r="F29"/>
  <c r="K29" s="1"/>
  <c r="F28"/>
  <c r="K28" s="1"/>
  <c r="F27"/>
  <c r="K27" s="1"/>
  <c r="F26"/>
  <c r="K26" s="1"/>
  <c r="F25"/>
  <c r="K25" s="1"/>
  <c r="F24"/>
  <c r="K24" s="1"/>
  <c r="D37"/>
  <c r="J37" s="1"/>
  <c r="D36"/>
  <c r="J36" s="1"/>
  <c r="D35"/>
  <c r="J35" s="1"/>
  <c r="D34"/>
  <c r="J34" s="1"/>
  <c r="D33"/>
  <c r="J33" s="1"/>
  <c r="D32"/>
  <c r="J32" s="1"/>
  <c r="D31"/>
  <c r="J31" s="1"/>
  <c r="D30"/>
  <c r="J30" s="1"/>
  <c r="D29"/>
  <c r="J29" s="1"/>
  <c r="D28"/>
  <c r="J28" s="1"/>
  <c r="D27"/>
  <c r="J27" s="1"/>
  <c r="D26"/>
  <c r="J26" s="1"/>
  <c r="D25"/>
  <c r="J25" s="1"/>
  <c r="D24"/>
  <c r="J24" s="1"/>
  <c r="F5"/>
  <c r="K5" s="1"/>
  <c r="F6"/>
  <c r="K6" s="1"/>
  <c r="F7"/>
  <c r="K7" s="1"/>
  <c r="F8"/>
  <c r="K8" s="1"/>
  <c r="F9"/>
  <c r="K9" s="1"/>
  <c r="F10"/>
  <c r="K10" s="1"/>
  <c r="F11"/>
  <c r="K11" s="1"/>
  <c r="F12"/>
  <c r="K12" s="1"/>
  <c r="F13"/>
  <c r="K13" s="1"/>
  <c r="F14"/>
  <c r="K14" s="1"/>
  <c r="F15"/>
  <c r="K15" s="1"/>
  <c r="F16"/>
  <c r="K16" s="1"/>
  <c r="F17"/>
  <c r="K17" s="1"/>
  <c r="F18"/>
  <c r="K18" s="1"/>
  <c r="F19"/>
  <c r="K19" s="1"/>
  <c r="F4"/>
  <c r="K4" s="1"/>
  <c r="D5"/>
  <c r="J5" s="1"/>
  <c r="D6"/>
  <c r="J6" s="1"/>
  <c r="D7"/>
  <c r="J7" s="1"/>
  <c r="D8"/>
  <c r="J8" s="1"/>
  <c r="D9"/>
  <c r="J9" s="1"/>
  <c r="D10"/>
  <c r="J10" s="1"/>
  <c r="D11"/>
  <c r="J11" s="1"/>
  <c r="D12"/>
  <c r="J12" s="1"/>
  <c r="D13"/>
  <c r="J13" s="1"/>
  <c r="D14"/>
  <c r="J14" s="1"/>
  <c r="D15"/>
  <c r="J15" s="1"/>
  <c r="D16"/>
  <c r="J16" s="1"/>
  <c r="D17"/>
  <c r="J17" s="1"/>
  <c r="D18"/>
  <c r="J18" s="1"/>
  <c r="D19"/>
  <c r="J19" s="1"/>
  <c r="D4"/>
  <c r="J4" s="1"/>
  <c r="C39"/>
  <c r="E21"/>
  <c r="C21"/>
  <c r="K39" l="1"/>
  <c r="K21"/>
  <c r="K41" s="1"/>
  <c r="J21"/>
  <c r="J39"/>
  <c r="E41"/>
  <c r="F39"/>
  <c r="D21"/>
  <c r="D39"/>
  <c r="C41"/>
  <c r="F21"/>
  <c r="D41" l="1"/>
  <c r="D43" s="1"/>
  <c r="F41"/>
  <c r="F43" s="1"/>
  <c r="J41"/>
  <c r="K42"/>
  <c r="K43"/>
  <c r="D42" l="1"/>
  <c r="F42"/>
  <c r="J42"/>
  <c r="J43"/>
</calcChain>
</file>

<file path=xl/sharedStrings.xml><?xml version="1.0" encoding="utf-8"?>
<sst xmlns="http://schemas.openxmlformats.org/spreadsheetml/2006/main" count="397" uniqueCount="49">
  <si>
    <t>Forza Uccle</t>
  </si>
  <si>
    <t>Bario Jette Volley</t>
  </si>
  <si>
    <t>CAPCI-W.B.</t>
  </si>
  <si>
    <t>Flashing Femina</t>
  </si>
  <si>
    <t>Union Drogenbos</t>
  </si>
  <si>
    <t>Phenix Volley Brussels</t>
  </si>
  <si>
    <t>Bruxelles-Est VC</t>
  </si>
  <si>
    <t>Ancienne VC</t>
  </si>
  <si>
    <t>RAS Maccabi</t>
  </si>
  <si>
    <t>Anderlecht Volley Team</t>
  </si>
  <si>
    <t>Yoop Tigers</t>
  </si>
  <si>
    <t>Loisirs BC</t>
  </si>
  <si>
    <t>Equipes jeunes</t>
  </si>
  <si>
    <t>Equipes séniores</t>
  </si>
  <si>
    <t>Clubs</t>
  </si>
  <si>
    <t>Total</t>
  </si>
  <si>
    <t>Majorité 2/3</t>
  </si>
  <si>
    <t>Matricule</t>
  </si>
  <si>
    <t>Star-Ice</t>
  </si>
  <si>
    <t>VC Moortebeek</t>
  </si>
  <si>
    <t>OUI</t>
  </si>
  <si>
    <t>NON</t>
  </si>
  <si>
    <t>Abstention</t>
  </si>
  <si>
    <t>Ixelles Volley</t>
  </si>
  <si>
    <t>Sporta Brussels Volley</t>
  </si>
  <si>
    <t>US Bousval</t>
  </si>
  <si>
    <t>VC Tubize</t>
  </si>
  <si>
    <t>Limal-Ottignies SG</t>
  </si>
  <si>
    <t>VC Perwez</t>
  </si>
  <si>
    <t>VC Brainois</t>
  </si>
  <si>
    <t>BW Nivelles</t>
  </si>
  <si>
    <t>VBC Rixensart</t>
  </si>
  <si>
    <t>La Spirout Chaumont</t>
  </si>
  <si>
    <t>Axis Guibertin</t>
  </si>
  <si>
    <t>Vilers</t>
  </si>
  <si>
    <t>Eagle</t>
  </si>
  <si>
    <t>Gold Rix</t>
  </si>
  <si>
    <t>VC Lasne</t>
  </si>
  <si>
    <t>Brabant wallon Loisirs</t>
  </si>
  <si>
    <t>Voix jeunes</t>
  </si>
  <si>
    <t>Voix séniores</t>
  </si>
  <si>
    <t>Majorité simple</t>
  </si>
  <si>
    <t>Proposition 8. article 6</t>
  </si>
  <si>
    <t>Décompte des voix</t>
  </si>
  <si>
    <t>Proposition 17. article 21.3</t>
  </si>
  <si>
    <t>Proposition 23. article 25 VOTE 1</t>
  </si>
  <si>
    <t>Proposition 9. article 7 VOTE 2</t>
  </si>
  <si>
    <t>Proposition 19. article 22.5 VOTE 1</t>
  </si>
  <si>
    <t>Proposition 19. article 22.5 VOTE 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</si>
</sst>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ill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textRotation="90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13" xfId="0" applyFont="1" applyBorder="1" applyAlignment="1">
      <alignment textRotation="90"/>
    </xf>
    <xf numFmtId="0" fontId="1" fillId="0" borderId="12" xfId="0" applyFont="1" applyBorder="1" applyAlignment="1">
      <alignment horizontal="center" textRotation="9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1" xfId="0" applyBorder="1"/>
    <xf numFmtId="0" fontId="1" fillId="0" borderId="17" xfId="0" applyFont="1" applyFill="1" applyBorder="1" applyAlignment="1">
      <alignment textRotation="90"/>
    </xf>
    <xf numFmtId="0" fontId="1" fillId="0" borderId="14" xfId="0" applyFont="1" applyFill="1" applyBorder="1" applyAlignment="1">
      <alignment textRotation="90"/>
    </xf>
    <xf numFmtId="0" fontId="1" fillId="0" borderId="18" xfId="0" applyFont="1" applyFill="1" applyBorder="1" applyAlignment="1">
      <alignment textRotation="90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0" borderId="0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16" xfId="0" applyFont="1" applyBorder="1" applyAlignment="1">
      <alignment horizontal="center"/>
    </xf>
    <xf numFmtId="0" fontId="1" fillId="0" borderId="15" xfId="0" applyFont="1" applyBorder="1"/>
    <xf numFmtId="0" fontId="1" fillId="0" borderId="14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9" xfId="0" applyFont="1" applyBorder="1" applyAlignment="1">
      <alignment textRotation="9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1" xfId="0" applyFont="1" applyBorder="1" applyAlignment="1">
      <alignment horizontal="center" textRotation="90"/>
    </xf>
    <xf numFmtId="0" fontId="1" fillId="0" borderId="0" xfId="0" applyFont="1" applyBorder="1"/>
    <xf numFmtId="0" fontId="1" fillId="0" borderId="23" xfId="0" applyFont="1" applyFill="1" applyBorder="1"/>
    <xf numFmtId="0" fontId="1" fillId="0" borderId="24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25" xfId="0" applyFont="1" applyFill="1" applyBorder="1" applyAlignment="1">
      <alignment textRotation="90"/>
    </xf>
    <xf numFmtId="0" fontId="1" fillId="0" borderId="14" xfId="0" applyFont="1" applyBorder="1"/>
    <xf numFmtId="0" fontId="1" fillId="0" borderId="16" xfId="0" applyFont="1" applyBorder="1"/>
    <xf numFmtId="0" fontId="1" fillId="2" borderId="5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2" borderId="0" xfId="0" applyFill="1" applyBorder="1"/>
    <xf numFmtId="0" fontId="1" fillId="2" borderId="6" xfId="0" applyFon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0" fontId="0" fillId="2" borderId="6" xfId="0" applyFill="1" applyBorder="1"/>
    <xf numFmtId="0" fontId="0" fillId="2" borderId="0" xfId="0" applyFill="1"/>
    <xf numFmtId="0" fontId="1" fillId="3" borderId="15" xfId="0" applyFont="1" applyFill="1" applyBorder="1"/>
    <xf numFmtId="0" fontId="1" fillId="3" borderId="14" xfId="0" applyFont="1" applyFill="1" applyBorder="1"/>
    <xf numFmtId="0" fontId="1" fillId="3" borderId="16" xfId="0" applyFont="1" applyFill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43"/>
  <sheetViews>
    <sheetView tabSelected="1" zoomScale="90" zoomScaleNormal="90" workbookViewId="0">
      <pane ySplit="3" topLeftCell="A31" activePane="bottomLeft" state="frozen"/>
      <selection pane="bottomLeft" activeCell="B45" sqref="B45"/>
    </sheetView>
  </sheetViews>
  <sheetFormatPr baseColWidth="10" defaultRowHeight="15"/>
  <cols>
    <col min="1" max="1" width="5.5703125" bestFit="1" customWidth="1"/>
    <col min="2" max="2" width="22.7109375" customWidth="1"/>
    <col min="3" max="6" width="4.7109375" customWidth="1"/>
    <col min="7" max="8" width="5.7109375" customWidth="1"/>
    <col min="9" max="9" width="22.7109375" customWidth="1"/>
    <col min="10" max="14" width="4.7109375" customWidth="1"/>
    <col min="15" max="16" width="5.7109375" customWidth="1"/>
    <col min="17" max="17" width="22.7109375" customWidth="1"/>
    <col min="18" max="22" width="4.7109375" customWidth="1"/>
    <col min="23" max="24" width="5.7109375" customWidth="1"/>
    <col min="25" max="25" width="22.7109375" customWidth="1"/>
    <col min="26" max="30" width="4.7109375" customWidth="1"/>
    <col min="31" max="32" width="5.7109375" customWidth="1"/>
    <col min="33" max="33" width="22.7109375" customWidth="1"/>
    <col min="34" max="38" width="4.7109375" customWidth="1"/>
    <col min="39" max="39" width="5.7109375" customWidth="1"/>
    <col min="40" max="40" width="5.5703125" bestFit="1" customWidth="1"/>
    <col min="41" max="41" width="23.28515625" bestFit="1" customWidth="1"/>
    <col min="42" max="46" width="4.7109375" customWidth="1"/>
    <col min="47" max="47" width="5.7109375" customWidth="1"/>
    <col min="48" max="48" width="5.5703125" bestFit="1" customWidth="1"/>
    <col min="49" max="49" width="23.28515625" bestFit="1" customWidth="1"/>
    <col min="50" max="54" width="4.7109375" customWidth="1"/>
    <col min="55" max="55" width="5.7109375" customWidth="1"/>
    <col min="56" max="56" width="5.5703125" bestFit="1" customWidth="1"/>
    <col min="57" max="57" width="23.28515625" bestFit="1" customWidth="1"/>
    <col min="58" max="62" width="4.7109375" customWidth="1"/>
  </cols>
  <sheetData>
    <row r="1" spans="1:62">
      <c r="B1" s="73" t="s">
        <v>43</v>
      </c>
      <c r="C1" s="73"/>
      <c r="D1" s="73"/>
      <c r="E1" s="73"/>
      <c r="F1" s="73"/>
      <c r="I1" s="73" t="s">
        <v>42</v>
      </c>
      <c r="J1" s="73"/>
      <c r="K1" s="73"/>
      <c r="L1" s="73"/>
      <c r="M1" s="73"/>
      <c r="N1" s="73"/>
      <c r="Q1" s="73" t="s">
        <v>46</v>
      </c>
      <c r="R1" s="73"/>
      <c r="S1" s="73"/>
      <c r="T1" s="73"/>
      <c r="U1" s="73"/>
      <c r="V1" s="73"/>
      <c r="Y1" s="73" t="s">
        <v>44</v>
      </c>
      <c r="Z1" s="73"/>
      <c r="AA1" s="73"/>
      <c r="AB1" s="73"/>
      <c r="AC1" s="73"/>
      <c r="AD1" s="73"/>
      <c r="AG1" s="73" t="s">
        <v>47</v>
      </c>
      <c r="AH1" s="73"/>
      <c r="AI1" s="73"/>
      <c r="AJ1" s="73"/>
      <c r="AK1" s="73"/>
      <c r="AL1" s="73"/>
      <c r="AO1" s="73" t="s">
        <v>48</v>
      </c>
      <c r="AP1" s="73"/>
      <c r="AQ1" s="73"/>
      <c r="AR1" s="73"/>
      <c r="AS1" s="73"/>
      <c r="AT1" s="73"/>
      <c r="AW1" s="73" t="s">
        <v>45</v>
      </c>
      <c r="AX1" s="73"/>
      <c r="AY1" s="73"/>
      <c r="AZ1" s="73"/>
      <c r="BA1" s="73"/>
    </row>
    <row r="2" spans="1:62" ht="15.75" thickBot="1"/>
    <row r="3" spans="1:62" ht="89.25" thickBot="1">
      <c r="A3" s="14" t="s">
        <v>17</v>
      </c>
      <c r="B3" s="2" t="s">
        <v>14</v>
      </c>
      <c r="C3" s="3" t="s">
        <v>13</v>
      </c>
      <c r="D3" s="42" t="s">
        <v>40</v>
      </c>
      <c r="E3" s="38" t="s">
        <v>12</v>
      </c>
      <c r="F3" s="15" t="s">
        <v>39</v>
      </c>
      <c r="G3" s="1"/>
      <c r="H3" s="14" t="s">
        <v>17</v>
      </c>
      <c r="I3" s="2" t="s">
        <v>14</v>
      </c>
      <c r="J3" s="42" t="s">
        <v>40</v>
      </c>
      <c r="K3" s="15" t="s">
        <v>39</v>
      </c>
      <c r="L3" s="22" t="s">
        <v>20</v>
      </c>
      <c r="M3" s="23" t="s">
        <v>21</v>
      </c>
      <c r="N3" s="24" t="s">
        <v>22</v>
      </c>
      <c r="P3" s="14" t="s">
        <v>17</v>
      </c>
      <c r="Q3" s="2" t="s">
        <v>14</v>
      </c>
      <c r="R3" s="42" t="s">
        <v>40</v>
      </c>
      <c r="S3" s="15" t="s">
        <v>39</v>
      </c>
      <c r="T3" s="22" t="s">
        <v>20</v>
      </c>
      <c r="U3" s="23" t="s">
        <v>21</v>
      </c>
      <c r="V3" s="24" t="s">
        <v>22</v>
      </c>
      <c r="X3" s="14" t="s">
        <v>17</v>
      </c>
      <c r="Y3" s="2" t="s">
        <v>14</v>
      </c>
      <c r="Z3" s="42" t="s">
        <v>40</v>
      </c>
      <c r="AA3" s="15" t="s">
        <v>39</v>
      </c>
      <c r="AB3" s="22" t="s">
        <v>20</v>
      </c>
      <c r="AC3" s="23" t="s">
        <v>21</v>
      </c>
      <c r="AD3" s="24" t="s">
        <v>22</v>
      </c>
      <c r="AF3" s="14" t="s">
        <v>17</v>
      </c>
      <c r="AG3" s="2" t="s">
        <v>14</v>
      </c>
      <c r="AH3" s="42" t="s">
        <v>40</v>
      </c>
      <c r="AI3" s="15" t="s">
        <v>39</v>
      </c>
      <c r="AJ3" s="22" t="s">
        <v>20</v>
      </c>
      <c r="AK3" s="23" t="s">
        <v>21</v>
      </c>
      <c r="AL3" s="24" t="s">
        <v>22</v>
      </c>
      <c r="AN3" s="14" t="s">
        <v>17</v>
      </c>
      <c r="AO3" s="2" t="s">
        <v>14</v>
      </c>
      <c r="AP3" s="42" t="s">
        <v>40</v>
      </c>
      <c r="AQ3" s="15" t="s">
        <v>39</v>
      </c>
      <c r="AR3" s="22" t="s">
        <v>20</v>
      </c>
      <c r="AS3" s="23" t="s">
        <v>21</v>
      </c>
      <c r="AT3" s="24" t="s">
        <v>22</v>
      </c>
      <c r="AV3" s="14" t="s">
        <v>17</v>
      </c>
      <c r="AW3" s="2" t="s">
        <v>14</v>
      </c>
      <c r="AX3" s="42" t="s">
        <v>40</v>
      </c>
      <c r="AY3" s="15" t="s">
        <v>39</v>
      </c>
      <c r="AZ3" s="22" t="s">
        <v>20</v>
      </c>
      <c r="BA3" s="23" t="s">
        <v>21</v>
      </c>
      <c r="BB3" s="24" t="s">
        <v>22</v>
      </c>
      <c r="BD3" s="14" t="s">
        <v>17</v>
      </c>
      <c r="BE3" s="2" t="s">
        <v>14</v>
      </c>
      <c r="BF3" s="42" t="s">
        <v>40</v>
      </c>
      <c r="BG3" s="15" t="s">
        <v>39</v>
      </c>
      <c r="BH3" s="22" t="s">
        <v>20</v>
      </c>
      <c r="BI3" s="23" t="s">
        <v>21</v>
      </c>
      <c r="BJ3" s="24" t="s">
        <v>22</v>
      </c>
    </row>
    <row r="4" spans="1:62" ht="15.75">
      <c r="A4" s="4">
        <v>12</v>
      </c>
      <c r="B4" s="5" t="s">
        <v>0</v>
      </c>
      <c r="C4" s="6">
        <v>2</v>
      </c>
      <c r="D4" s="46">
        <f>IF(C4&gt;3,3,C4)</f>
        <v>2</v>
      </c>
      <c r="E4" s="39">
        <v>2</v>
      </c>
      <c r="F4" s="49">
        <f>IF(E4&gt;3,3,E4)</f>
        <v>2</v>
      </c>
      <c r="G4" s="1"/>
      <c r="H4" s="4">
        <v>12</v>
      </c>
      <c r="I4" s="5" t="s">
        <v>0</v>
      </c>
      <c r="J4" s="37">
        <f>D4</f>
        <v>2</v>
      </c>
      <c r="K4" s="20">
        <f>F4</f>
        <v>2</v>
      </c>
      <c r="L4" s="29"/>
      <c r="M4" s="30">
        <v>2</v>
      </c>
      <c r="N4" s="31"/>
      <c r="P4" s="4">
        <v>12</v>
      </c>
      <c r="Q4" s="5" t="s">
        <v>0</v>
      </c>
      <c r="R4" s="37">
        <f>D4</f>
        <v>2</v>
      </c>
      <c r="S4" s="20">
        <f>F4</f>
        <v>2</v>
      </c>
      <c r="T4" s="29"/>
      <c r="U4" s="30">
        <v>2</v>
      </c>
      <c r="V4" s="31"/>
      <c r="X4" s="4">
        <v>12</v>
      </c>
      <c r="Y4" s="5" t="s">
        <v>0</v>
      </c>
      <c r="Z4" s="37">
        <f>D4</f>
        <v>2</v>
      </c>
      <c r="AA4" s="20">
        <f>F4</f>
        <v>2</v>
      </c>
      <c r="AB4" s="29"/>
      <c r="AC4" s="30">
        <v>2</v>
      </c>
      <c r="AD4" s="31"/>
      <c r="AF4" s="4">
        <v>12</v>
      </c>
      <c r="AG4" s="5" t="s">
        <v>0</v>
      </c>
      <c r="AH4" s="37">
        <f>D4</f>
        <v>2</v>
      </c>
      <c r="AI4" s="20">
        <f>F4</f>
        <v>2</v>
      </c>
      <c r="AJ4" s="29"/>
      <c r="AK4" s="30">
        <v>2</v>
      </c>
      <c r="AL4" s="31"/>
      <c r="AN4" s="4">
        <v>12</v>
      </c>
      <c r="AO4" s="5" t="s">
        <v>0</v>
      </c>
      <c r="AP4" s="37">
        <f>D4</f>
        <v>2</v>
      </c>
      <c r="AQ4" s="20">
        <f>F4</f>
        <v>2</v>
      </c>
      <c r="AR4" s="29"/>
      <c r="AS4" s="30">
        <v>2</v>
      </c>
      <c r="AT4" s="31"/>
      <c r="AV4" s="4">
        <v>12</v>
      </c>
      <c r="AW4" s="5" t="s">
        <v>0</v>
      </c>
      <c r="AX4" s="37">
        <f>D4</f>
        <v>2</v>
      </c>
      <c r="AY4" s="20">
        <f>F4</f>
        <v>2</v>
      </c>
      <c r="AZ4" s="29">
        <v>2</v>
      </c>
      <c r="BA4" s="30"/>
      <c r="BB4" s="31"/>
      <c r="BD4" s="4">
        <v>12</v>
      </c>
      <c r="BE4" s="5" t="s">
        <v>0</v>
      </c>
      <c r="BF4" s="37">
        <f>D4</f>
        <v>2</v>
      </c>
      <c r="BG4" s="20">
        <f>F4</f>
        <v>2</v>
      </c>
      <c r="BH4" s="29"/>
      <c r="BI4" s="30"/>
      <c r="BJ4" s="31"/>
    </row>
    <row r="5" spans="1:62" ht="15.75">
      <c r="A5" s="7">
        <v>20</v>
      </c>
      <c r="B5" s="8" t="s">
        <v>1</v>
      </c>
      <c r="C5" s="9">
        <v>2</v>
      </c>
      <c r="D5" s="47">
        <f t="shared" ref="D5:D19" si="0">IF(C5&gt;3,3,C5)</f>
        <v>2</v>
      </c>
      <c r="E5" s="40">
        <v>0</v>
      </c>
      <c r="F5" s="50">
        <f t="shared" ref="F5:F19" si="1">IF(E5&gt;3,3,E5)</f>
        <v>0</v>
      </c>
      <c r="G5" s="1"/>
      <c r="H5" s="7">
        <v>20</v>
      </c>
      <c r="I5" s="8" t="s">
        <v>1</v>
      </c>
      <c r="J5" s="9">
        <f t="shared" ref="J5:J19" si="2">D5</f>
        <v>2</v>
      </c>
      <c r="K5" s="17">
        <f t="shared" ref="K5:K19" si="3">F5</f>
        <v>0</v>
      </c>
      <c r="L5" s="32"/>
      <c r="M5" s="21"/>
      <c r="N5" s="25">
        <v>2</v>
      </c>
      <c r="P5" s="7">
        <v>20</v>
      </c>
      <c r="Q5" s="8" t="s">
        <v>1</v>
      </c>
      <c r="R5" s="9">
        <f t="shared" ref="R5:R19" si="4">D5</f>
        <v>2</v>
      </c>
      <c r="S5" s="17">
        <f t="shared" ref="S5:S19" si="5">F5</f>
        <v>0</v>
      </c>
      <c r="T5" s="32">
        <v>2</v>
      </c>
      <c r="U5" s="21"/>
      <c r="V5" s="25"/>
      <c r="X5" s="7">
        <v>20</v>
      </c>
      <c r="Y5" s="8" t="s">
        <v>1</v>
      </c>
      <c r="Z5" s="9">
        <f t="shared" ref="Z5:Z19" si="6">D5</f>
        <v>2</v>
      </c>
      <c r="AA5" s="17">
        <f t="shared" ref="AA5:AA19" si="7">F5</f>
        <v>0</v>
      </c>
      <c r="AB5" s="32">
        <v>2</v>
      </c>
      <c r="AC5" s="21"/>
      <c r="AD5" s="25"/>
      <c r="AF5" s="7">
        <v>20</v>
      </c>
      <c r="AG5" s="8" t="s">
        <v>1</v>
      </c>
      <c r="AH5" s="9">
        <f t="shared" ref="AH5:AH19" si="8">D5</f>
        <v>2</v>
      </c>
      <c r="AI5" s="17">
        <f t="shared" ref="AI5:AI19" si="9">F5</f>
        <v>0</v>
      </c>
      <c r="AJ5" s="32"/>
      <c r="AK5" s="21">
        <v>2</v>
      </c>
      <c r="AL5" s="25"/>
      <c r="AN5" s="7">
        <v>20</v>
      </c>
      <c r="AO5" s="8" t="s">
        <v>1</v>
      </c>
      <c r="AP5" s="9">
        <f t="shared" ref="AP5:AP19" si="10">D5</f>
        <v>2</v>
      </c>
      <c r="AQ5" s="17">
        <f t="shared" ref="AQ5:AQ19" si="11">F5</f>
        <v>0</v>
      </c>
      <c r="AR5" s="32"/>
      <c r="AS5" s="21">
        <v>2</v>
      </c>
      <c r="AT5" s="25"/>
      <c r="AV5" s="7">
        <v>20</v>
      </c>
      <c r="AW5" s="8" t="s">
        <v>1</v>
      </c>
      <c r="AX5" s="9">
        <f t="shared" ref="AX5:AX19" si="12">D5</f>
        <v>2</v>
      </c>
      <c r="AY5" s="17">
        <f t="shared" ref="AY5:AY19" si="13">F5</f>
        <v>0</v>
      </c>
      <c r="AZ5" s="32"/>
      <c r="BA5" s="21"/>
      <c r="BB5" s="25">
        <v>2</v>
      </c>
      <c r="BD5" s="7">
        <v>20</v>
      </c>
      <c r="BE5" s="8" t="s">
        <v>1</v>
      </c>
      <c r="BF5" s="9">
        <f t="shared" ref="BF5:BF19" si="14">D5</f>
        <v>2</v>
      </c>
      <c r="BG5" s="17">
        <f t="shared" ref="BG5:BG19" si="15">F5</f>
        <v>0</v>
      </c>
      <c r="BH5" s="32"/>
      <c r="BI5" s="21"/>
      <c r="BJ5" s="25"/>
    </row>
    <row r="6" spans="1:62" ht="15.75">
      <c r="A6" s="7">
        <v>24</v>
      </c>
      <c r="B6" s="8" t="s">
        <v>2</v>
      </c>
      <c r="C6" s="9">
        <v>4</v>
      </c>
      <c r="D6" s="47">
        <f t="shared" si="0"/>
        <v>3</v>
      </c>
      <c r="E6" s="40">
        <v>0</v>
      </c>
      <c r="F6" s="50">
        <f t="shared" si="1"/>
        <v>0</v>
      </c>
      <c r="G6" s="1"/>
      <c r="H6" s="7">
        <v>24</v>
      </c>
      <c r="I6" s="8" t="s">
        <v>2</v>
      </c>
      <c r="J6" s="9">
        <f t="shared" si="2"/>
        <v>3</v>
      </c>
      <c r="K6" s="17">
        <f t="shared" si="3"/>
        <v>0</v>
      </c>
      <c r="L6" s="32"/>
      <c r="M6" s="21">
        <v>3</v>
      </c>
      <c r="N6" s="25"/>
      <c r="P6" s="7">
        <v>24</v>
      </c>
      <c r="Q6" s="8" t="s">
        <v>2</v>
      </c>
      <c r="R6" s="9">
        <f t="shared" si="4"/>
        <v>3</v>
      </c>
      <c r="S6" s="17">
        <f t="shared" si="5"/>
        <v>0</v>
      </c>
      <c r="T6" s="32"/>
      <c r="U6" s="21">
        <v>3</v>
      </c>
      <c r="V6" s="25"/>
      <c r="X6" s="7">
        <v>24</v>
      </c>
      <c r="Y6" s="8" t="s">
        <v>2</v>
      </c>
      <c r="Z6" s="9">
        <f t="shared" si="6"/>
        <v>3</v>
      </c>
      <c r="AA6" s="17">
        <f t="shared" si="7"/>
        <v>0</v>
      </c>
      <c r="AB6" s="32"/>
      <c r="AC6" s="21"/>
      <c r="AD6" s="25">
        <v>3</v>
      </c>
      <c r="AF6" s="7">
        <v>24</v>
      </c>
      <c r="AG6" s="8" t="s">
        <v>2</v>
      </c>
      <c r="AH6" s="9">
        <f t="shared" si="8"/>
        <v>3</v>
      </c>
      <c r="AI6" s="17">
        <f t="shared" si="9"/>
        <v>0</v>
      </c>
      <c r="AJ6" s="32"/>
      <c r="AK6" s="21">
        <v>3</v>
      </c>
      <c r="AL6" s="25"/>
      <c r="AN6" s="7">
        <v>24</v>
      </c>
      <c r="AO6" s="8" t="s">
        <v>2</v>
      </c>
      <c r="AP6" s="9">
        <f t="shared" si="10"/>
        <v>3</v>
      </c>
      <c r="AQ6" s="17">
        <f t="shared" si="11"/>
        <v>0</v>
      </c>
      <c r="AR6" s="32"/>
      <c r="AS6" s="21"/>
      <c r="AT6" s="25">
        <v>3</v>
      </c>
      <c r="AV6" s="7">
        <v>24</v>
      </c>
      <c r="AW6" s="8" t="s">
        <v>2</v>
      </c>
      <c r="AX6" s="9">
        <f t="shared" si="12"/>
        <v>3</v>
      </c>
      <c r="AY6" s="17">
        <f t="shared" si="13"/>
        <v>0</v>
      </c>
      <c r="AZ6" s="32">
        <v>3</v>
      </c>
      <c r="BA6" s="21"/>
      <c r="BB6" s="25"/>
      <c r="BD6" s="7">
        <v>24</v>
      </c>
      <c r="BE6" s="8" t="s">
        <v>2</v>
      </c>
      <c r="BF6" s="9">
        <f t="shared" si="14"/>
        <v>3</v>
      </c>
      <c r="BG6" s="17">
        <f t="shared" si="15"/>
        <v>0</v>
      </c>
      <c r="BH6" s="32"/>
      <c r="BI6" s="21"/>
      <c r="BJ6" s="25"/>
    </row>
    <row r="7" spans="1:62" ht="15.75">
      <c r="A7" s="7">
        <v>40</v>
      </c>
      <c r="B7" s="8" t="s">
        <v>3</v>
      </c>
      <c r="C7" s="9">
        <v>2</v>
      </c>
      <c r="D7" s="47">
        <f t="shared" si="0"/>
        <v>2</v>
      </c>
      <c r="E7" s="40">
        <v>0</v>
      </c>
      <c r="F7" s="50">
        <f t="shared" si="1"/>
        <v>0</v>
      </c>
      <c r="G7" s="1"/>
      <c r="H7" s="7">
        <v>40</v>
      </c>
      <c r="I7" s="8" t="s">
        <v>3</v>
      </c>
      <c r="J7" s="9">
        <f t="shared" si="2"/>
        <v>2</v>
      </c>
      <c r="K7" s="17">
        <f t="shared" si="3"/>
        <v>0</v>
      </c>
      <c r="L7" s="32"/>
      <c r="M7" s="21"/>
      <c r="N7" s="25">
        <v>2</v>
      </c>
      <c r="P7" s="7">
        <v>40</v>
      </c>
      <c r="Q7" s="8" t="s">
        <v>3</v>
      </c>
      <c r="R7" s="9">
        <f t="shared" si="4"/>
        <v>2</v>
      </c>
      <c r="S7" s="17">
        <f t="shared" si="5"/>
        <v>0</v>
      </c>
      <c r="T7" s="32">
        <v>2</v>
      </c>
      <c r="U7" s="21"/>
      <c r="V7" s="25"/>
      <c r="X7" s="7">
        <v>40</v>
      </c>
      <c r="Y7" s="8" t="s">
        <v>3</v>
      </c>
      <c r="Z7" s="9">
        <f t="shared" si="6"/>
        <v>2</v>
      </c>
      <c r="AA7" s="17">
        <f t="shared" si="7"/>
        <v>0</v>
      </c>
      <c r="AB7" s="32"/>
      <c r="AC7" s="21"/>
      <c r="AD7" s="25">
        <v>2</v>
      </c>
      <c r="AF7" s="7">
        <v>40</v>
      </c>
      <c r="AG7" s="8" t="s">
        <v>3</v>
      </c>
      <c r="AH7" s="9">
        <f t="shared" si="8"/>
        <v>2</v>
      </c>
      <c r="AI7" s="17">
        <f t="shared" si="9"/>
        <v>0</v>
      </c>
      <c r="AJ7" s="32"/>
      <c r="AK7" s="21">
        <v>2</v>
      </c>
      <c r="AL7" s="25"/>
      <c r="AN7" s="7">
        <v>40</v>
      </c>
      <c r="AO7" s="8" t="s">
        <v>3</v>
      </c>
      <c r="AP7" s="9">
        <f t="shared" si="10"/>
        <v>2</v>
      </c>
      <c r="AQ7" s="17">
        <f t="shared" si="11"/>
        <v>0</v>
      </c>
      <c r="AR7" s="32"/>
      <c r="AS7" s="21">
        <v>2</v>
      </c>
      <c r="AT7" s="25"/>
      <c r="AV7" s="7">
        <v>40</v>
      </c>
      <c r="AW7" s="8" t="s">
        <v>3</v>
      </c>
      <c r="AX7" s="9">
        <f t="shared" si="12"/>
        <v>2</v>
      </c>
      <c r="AY7" s="17">
        <f t="shared" si="13"/>
        <v>0</v>
      </c>
      <c r="AZ7" s="32"/>
      <c r="BA7" s="21">
        <v>2</v>
      </c>
      <c r="BB7" s="25"/>
      <c r="BD7" s="7">
        <v>40</v>
      </c>
      <c r="BE7" s="8" t="s">
        <v>3</v>
      </c>
      <c r="BF7" s="9">
        <f t="shared" si="14"/>
        <v>2</v>
      </c>
      <c r="BG7" s="17">
        <f t="shared" si="15"/>
        <v>0</v>
      </c>
      <c r="BH7" s="32"/>
      <c r="BI7" s="21"/>
      <c r="BJ7" s="25"/>
    </row>
    <row r="8" spans="1:62" ht="15.75">
      <c r="A8" s="7">
        <v>108</v>
      </c>
      <c r="B8" s="8" t="s">
        <v>24</v>
      </c>
      <c r="C8" s="9">
        <v>9</v>
      </c>
      <c r="D8" s="47">
        <f t="shared" si="0"/>
        <v>3</v>
      </c>
      <c r="E8" s="40">
        <v>6</v>
      </c>
      <c r="F8" s="50">
        <f t="shared" si="1"/>
        <v>3</v>
      </c>
      <c r="G8" s="1"/>
      <c r="H8" s="7">
        <v>108</v>
      </c>
      <c r="I8" s="8" t="s">
        <v>24</v>
      </c>
      <c r="J8" s="9">
        <f t="shared" si="2"/>
        <v>3</v>
      </c>
      <c r="K8" s="17">
        <f t="shared" si="3"/>
        <v>3</v>
      </c>
      <c r="L8" s="32"/>
      <c r="M8" s="21">
        <v>3</v>
      </c>
      <c r="N8" s="25"/>
      <c r="P8" s="7">
        <v>108</v>
      </c>
      <c r="Q8" s="8" t="s">
        <v>24</v>
      </c>
      <c r="R8" s="9">
        <f t="shared" si="4"/>
        <v>3</v>
      </c>
      <c r="S8" s="17">
        <f t="shared" si="5"/>
        <v>3</v>
      </c>
      <c r="T8" s="32">
        <v>3</v>
      </c>
      <c r="U8" s="21"/>
      <c r="V8" s="25"/>
      <c r="X8" s="7">
        <v>108</v>
      </c>
      <c r="Y8" s="8" t="s">
        <v>24</v>
      </c>
      <c r="Z8" s="9">
        <f t="shared" si="6"/>
        <v>3</v>
      </c>
      <c r="AA8" s="17">
        <f t="shared" si="7"/>
        <v>3</v>
      </c>
      <c r="AB8" s="32">
        <v>3</v>
      </c>
      <c r="AC8" s="21"/>
      <c r="AD8" s="25"/>
      <c r="AF8" s="7">
        <v>108</v>
      </c>
      <c r="AG8" s="8" t="s">
        <v>24</v>
      </c>
      <c r="AH8" s="9">
        <f t="shared" si="8"/>
        <v>3</v>
      </c>
      <c r="AI8" s="17">
        <f t="shared" si="9"/>
        <v>3</v>
      </c>
      <c r="AJ8" s="32"/>
      <c r="AK8" s="21">
        <v>3</v>
      </c>
      <c r="AL8" s="25"/>
      <c r="AN8" s="7">
        <v>108</v>
      </c>
      <c r="AO8" s="8" t="s">
        <v>24</v>
      </c>
      <c r="AP8" s="9">
        <f t="shared" si="10"/>
        <v>3</v>
      </c>
      <c r="AQ8" s="17">
        <f t="shared" si="11"/>
        <v>3</v>
      </c>
      <c r="AR8" s="32"/>
      <c r="AS8" s="21">
        <v>3</v>
      </c>
      <c r="AT8" s="25"/>
      <c r="AV8" s="7">
        <v>108</v>
      </c>
      <c r="AW8" s="8" t="s">
        <v>24</v>
      </c>
      <c r="AX8" s="9">
        <f t="shared" si="12"/>
        <v>3</v>
      </c>
      <c r="AY8" s="17">
        <f t="shared" si="13"/>
        <v>3</v>
      </c>
      <c r="AZ8" s="32">
        <v>3</v>
      </c>
      <c r="BA8" s="21"/>
      <c r="BB8" s="25"/>
      <c r="BD8" s="7">
        <v>108</v>
      </c>
      <c r="BE8" s="8" t="s">
        <v>24</v>
      </c>
      <c r="BF8" s="9">
        <f t="shared" si="14"/>
        <v>3</v>
      </c>
      <c r="BG8" s="17">
        <f t="shared" si="15"/>
        <v>3</v>
      </c>
      <c r="BH8" s="32"/>
      <c r="BI8" s="21"/>
      <c r="BJ8" s="25"/>
    </row>
    <row r="9" spans="1:62" ht="15.75">
      <c r="A9" s="7">
        <v>222</v>
      </c>
      <c r="B9" s="8" t="s">
        <v>19</v>
      </c>
      <c r="C9" s="9">
        <v>1</v>
      </c>
      <c r="D9" s="47">
        <f t="shared" si="0"/>
        <v>1</v>
      </c>
      <c r="E9" s="40">
        <v>0</v>
      </c>
      <c r="F9" s="50">
        <f t="shared" si="1"/>
        <v>0</v>
      </c>
      <c r="G9" s="1"/>
      <c r="H9" s="7">
        <v>222</v>
      </c>
      <c r="I9" s="8" t="s">
        <v>19</v>
      </c>
      <c r="J9" s="9">
        <f t="shared" si="2"/>
        <v>1</v>
      </c>
      <c r="K9" s="17">
        <f t="shared" si="3"/>
        <v>0</v>
      </c>
      <c r="L9" s="32"/>
      <c r="M9" s="21">
        <v>1</v>
      </c>
      <c r="N9" s="25"/>
      <c r="P9" s="7">
        <v>222</v>
      </c>
      <c r="Q9" s="8" t="s">
        <v>19</v>
      </c>
      <c r="R9" s="9">
        <f t="shared" si="4"/>
        <v>1</v>
      </c>
      <c r="S9" s="17">
        <f t="shared" si="5"/>
        <v>0</v>
      </c>
      <c r="T9" s="32"/>
      <c r="U9" s="21">
        <v>1</v>
      </c>
      <c r="V9" s="25"/>
      <c r="X9" s="7">
        <v>222</v>
      </c>
      <c r="Y9" s="8" t="s">
        <v>19</v>
      </c>
      <c r="Z9" s="9">
        <f t="shared" si="6"/>
        <v>1</v>
      </c>
      <c r="AA9" s="17">
        <f t="shared" si="7"/>
        <v>0</v>
      </c>
      <c r="AB9" s="32"/>
      <c r="AC9" s="21">
        <v>1</v>
      </c>
      <c r="AD9" s="25"/>
      <c r="AF9" s="7">
        <v>222</v>
      </c>
      <c r="AG9" s="8" t="s">
        <v>19</v>
      </c>
      <c r="AH9" s="9">
        <f t="shared" si="8"/>
        <v>1</v>
      </c>
      <c r="AI9" s="17">
        <f t="shared" si="9"/>
        <v>0</v>
      </c>
      <c r="AJ9" s="32"/>
      <c r="AK9" s="21">
        <v>1</v>
      </c>
      <c r="AL9" s="25"/>
      <c r="AN9" s="7">
        <v>222</v>
      </c>
      <c r="AO9" s="8" t="s">
        <v>19</v>
      </c>
      <c r="AP9" s="9">
        <f t="shared" si="10"/>
        <v>1</v>
      </c>
      <c r="AQ9" s="17">
        <f t="shared" si="11"/>
        <v>0</v>
      </c>
      <c r="AR9" s="32"/>
      <c r="AS9" s="21">
        <v>1</v>
      </c>
      <c r="AT9" s="25"/>
      <c r="AV9" s="7">
        <v>222</v>
      </c>
      <c r="AW9" s="8" t="s">
        <v>19</v>
      </c>
      <c r="AX9" s="9">
        <f t="shared" si="12"/>
        <v>1</v>
      </c>
      <c r="AY9" s="17">
        <f t="shared" si="13"/>
        <v>0</v>
      </c>
      <c r="AZ9" s="32">
        <v>1</v>
      </c>
      <c r="BA9" s="21"/>
      <c r="BB9" s="25"/>
      <c r="BD9" s="7">
        <v>222</v>
      </c>
      <c r="BE9" s="8" t="s">
        <v>19</v>
      </c>
      <c r="BF9" s="9">
        <f t="shared" si="14"/>
        <v>1</v>
      </c>
      <c r="BG9" s="17">
        <f t="shared" si="15"/>
        <v>0</v>
      </c>
      <c r="BH9" s="32"/>
      <c r="BI9" s="21"/>
      <c r="BJ9" s="25"/>
    </row>
    <row r="10" spans="1:62" ht="15.75">
      <c r="A10" s="7">
        <v>563</v>
      </c>
      <c r="B10" s="8" t="s">
        <v>4</v>
      </c>
      <c r="C10" s="9">
        <v>2</v>
      </c>
      <c r="D10" s="47">
        <f t="shared" si="0"/>
        <v>2</v>
      </c>
      <c r="E10" s="40">
        <v>2</v>
      </c>
      <c r="F10" s="50">
        <f t="shared" si="1"/>
        <v>2</v>
      </c>
      <c r="G10" s="1"/>
      <c r="H10" s="7">
        <v>563</v>
      </c>
      <c r="I10" s="8" t="s">
        <v>4</v>
      </c>
      <c r="J10" s="9">
        <f t="shared" si="2"/>
        <v>2</v>
      </c>
      <c r="K10" s="17">
        <f t="shared" si="3"/>
        <v>2</v>
      </c>
      <c r="L10" s="32"/>
      <c r="M10" s="21"/>
      <c r="N10" s="25">
        <v>2</v>
      </c>
      <c r="P10" s="7">
        <v>563</v>
      </c>
      <c r="Q10" s="8" t="s">
        <v>4</v>
      </c>
      <c r="R10" s="9">
        <f t="shared" si="4"/>
        <v>2</v>
      </c>
      <c r="S10" s="17">
        <f t="shared" si="5"/>
        <v>2</v>
      </c>
      <c r="T10" s="32">
        <v>2</v>
      </c>
      <c r="U10" s="21"/>
      <c r="V10" s="25"/>
      <c r="X10" s="7">
        <v>563</v>
      </c>
      <c r="Y10" s="8" t="s">
        <v>4</v>
      </c>
      <c r="Z10" s="9">
        <f t="shared" si="6"/>
        <v>2</v>
      </c>
      <c r="AA10" s="17">
        <f t="shared" si="7"/>
        <v>2</v>
      </c>
      <c r="AB10" s="32">
        <v>2</v>
      </c>
      <c r="AC10" s="21"/>
      <c r="AD10" s="25"/>
      <c r="AF10" s="7">
        <v>563</v>
      </c>
      <c r="AG10" s="8" t="s">
        <v>4</v>
      </c>
      <c r="AH10" s="9">
        <f t="shared" si="8"/>
        <v>2</v>
      </c>
      <c r="AI10" s="17">
        <f t="shared" si="9"/>
        <v>2</v>
      </c>
      <c r="AJ10" s="32"/>
      <c r="AK10" s="21">
        <v>2</v>
      </c>
      <c r="AL10" s="25"/>
      <c r="AN10" s="7">
        <v>563</v>
      </c>
      <c r="AO10" s="8" t="s">
        <v>4</v>
      </c>
      <c r="AP10" s="9">
        <f t="shared" si="10"/>
        <v>2</v>
      </c>
      <c r="AQ10" s="17">
        <f t="shared" si="11"/>
        <v>2</v>
      </c>
      <c r="AR10" s="32"/>
      <c r="AS10" s="21">
        <v>2</v>
      </c>
      <c r="AT10" s="25"/>
      <c r="AV10" s="7">
        <v>563</v>
      </c>
      <c r="AW10" s="8" t="s">
        <v>4</v>
      </c>
      <c r="AX10" s="9">
        <f t="shared" si="12"/>
        <v>2</v>
      </c>
      <c r="AY10" s="17">
        <f t="shared" si="13"/>
        <v>2</v>
      </c>
      <c r="AZ10" s="32"/>
      <c r="BA10" s="21">
        <v>2</v>
      </c>
      <c r="BB10" s="25"/>
      <c r="BD10" s="7">
        <v>563</v>
      </c>
      <c r="BE10" s="8" t="s">
        <v>4</v>
      </c>
      <c r="BF10" s="9">
        <f t="shared" si="14"/>
        <v>2</v>
      </c>
      <c r="BG10" s="17">
        <f t="shared" si="15"/>
        <v>2</v>
      </c>
      <c r="BH10" s="32"/>
      <c r="BI10" s="21"/>
      <c r="BJ10" s="25"/>
    </row>
    <row r="11" spans="1:62" ht="15.75">
      <c r="A11" s="7">
        <v>1064</v>
      </c>
      <c r="B11" s="8" t="s">
        <v>6</v>
      </c>
      <c r="C11" s="9">
        <v>14</v>
      </c>
      <c r="D11" s="47">
        <f t="shared" si="0"/>
        <v>3</v>
      </c>
      <c r="E11" s="40">
        <v>5</v>
      </c>
      <c r="F11" s="50">
        <f t="shared" si="1"/>
        <v>3</v>
      </c>
      <c r="G11" s="1"/>
      <c r="H11" s="7">
        <v>1064</v>
      </c>
      <c r="I11" s="8" t="s">
        <v>6</v>
      </c>
      <c r="J11" s="9">
        <f t="shared" si="2"/>
        <v>3</v>
      </c>
      <c r="K11" s="17">
        <f t="shared" si="3"/>
        <v>3</v>
      </c>
      <c r="L11" s="32"/>
      <c r="M11" s="21">
        <v>3</v>
      </c>
      <c r="N11" s="25"/>
      <c r="P11" s="7">
        <v>1064</v>
      </c>
      <c r="Q11" s="8" t="s">
        <v>6</v>
      </c>
      <c r="R11" s="9">
        <f t="shared" si="4"/>
        <v>3</v>
      </c>
      <c r="S11" s="17">
        <f t="shared" si="5"/>
        <v>3</v>
      </c>
      <c r="T11" s="32">
        <v>3</v>
      </c>
      <c r="U11" s="21"/>
      <c r="V11" s="25"/>
      <c r="X11" s="7">
        <v>1064</v>
      </c>
      <c r="Y11" s="8" t="s">
        <v>6</v>
      </c>
      <c r="Z11" s="9">
        <f t="shared" si="6"/>
        <v>3</v>
      </c>
      <c r="AA11" s="17">
        <f t="shared" si="7"/>
        <v>3</v>
      </c>
      <c r="AB11" s="32"/>
      <c r="AC11" s="21"/>
      <c r="AD11" s="25">
        <v>3</v>
      </c>
      <c r="AF11" s="7">
        <v>1064</v>
      </c>
      <c r="AG11" s="8" t="s">
        <v>6</v>
      </c>
      <c r="AH11" s="9">
        <f t="shared" si="8"/>
        <v>3</v>
      </c>
      <c r="AI11" s="17">
        <f t="shared" si="9"/>
        <v>3</v>
      </c>
      <c r="AJ11" s="32"/>
      <c r="AK11" s="21">
        <v>3</v>
      </c>
      <c r="AL11" s="25"/>
      <c r="AN11" s="7">
        <v>1064</v>
      </c>
      <c r="AO11" s="8" t="s">
        <v>6</v>
      </c>
      <c r="AP11" s="9">
        <f t="shared" si="10"/>
        <v>3</v>
      </c>
      <c r="AQ11" s="17">
        <f t="shared" si="11"/>
        <v>3</v>
      </c>
      <c r="AR11" s="32"/>
      <c r="AS11" s="21">
        <v>3</v>
      </c>
      <c r="AT11" s="25"/>
      <c r="AV11" s="7">
        <v>1064</v>
      </c>
      <c r="AW11" s="8" t="s">
        <v>6</v>
      </c>
      <c r="AX11" s="9">
        <f t="shared" si="12"/>
        <v>3</v>
      </c>
      <c r="AY11" s="17">
        <f t="shared" si="13"/>
        <v>3</v>
      </c>
      <c r="AZ11" s="32"/>
      <c r="BA11" s="21">
        <v>3</v>
      </c>
      <c r="BB11" s="25"/>
      <c r="BD11" s="7">
        <v>1064</v>
      </c>
      <c r="BE11" s="8" t="s">
        <v>6</v>
      </c>
      <c r="BF11" s="9">
        <f t="shared" si="14"/>
        <v>3</v>
      </c>
      <c r="BG11" s="17">
        <f t="shared" si="15"/>
        <v>3</v>
      </c>
      <c r="BH11" s="32"/>
      <c r="BI11" s="21"/>
      <c r="BJ11" s="25"/>
    </row>
    <row r="12" spans="1:62" ht="15.75">
      <c r="A12" s="7">
        <v>1251</v>
      </c>
      <c r="B12" s="8" t="s">
        <v>7</v>
      </c>
      <c r="C12" s="9">
        <v>2</v>
      </c>
      <c r="D12" s="47">
        <f t="shared" si="0"/>
        <v>2</v>
      </c>
      <c r="E12" s="40">
        <v>0</v>
      </c>
      <c r="F12" s="50">
        <f t="shared" si="1"/>
        <v>0</v>
      </c>
      <c r="G12" s="1"/>
      <c r="H12" s="7">
        <v>1251</v>
      </c>
      <c r="I12" s="8" t="s">
        <v>7</v>
      </c>
      <c r="J12" s="9">
        <f t="shared" si="2"/>
        <v>2</v>
      </c>
      <c r="K12" s="17">
        <f t="shared" si="3"/>
        <v>0</v>
      </c>
      <c r="L12" s="32"/>
      <c r="M12" s="21"/>
      <c r="N12" s="25">
        <v>2</v>
      </c>
      <c r="P12" s="7">
        <v>1251</v>
      </c>
      <c r="Q12" s="8" t="s">
        <v>7</v>
      </c>
      <c r="R12" s="9">
        <f t="shared" si="4"/>
        <v>2</v>
      </c>
      <c r="S12" s="17">
        <f t="shared" si="5"/>
        <v>0</v>
      </c>
      <c r="T12" s="32"/>
      <c r="U12" s="21"/>
      <c r="V12" s="25">
        <v>2</v>
      </c>
      <c r="X12" s="7">
        <v>1251</v>
      </c>
      <c r="Y12" s="8" t="s">
        <v>7</v>
      </c>
      <c r="Z12" s="9">
        <f t="shared" si="6"/>
        <v>2</v>
      </c>
      <c r="AA12" s="17">
        <f t="shared" si="7"/>
        <v>0</v>
      </c>
      <c r="AB12" s="32">
        <v>2</v>
      </c>
      <c r="AC12" s="21"/>
      <c r="AD12" s="25"/>
      <c r="AF12" s="7">
        <v>1251</v>
      </c>
      <c r="AG12" s="8" t="s">
        <v>7</v>
      </c>
      <c r="AH12" s="9">
        <f t="shared" si="8"/>
        <v>2</v>
      </c>
      <c r="AI12" s="17">
        <f t="shared" si="9"/>
        <v>0</v>
      </c>
      <c r="AJ12" s="32"/>
      <c r="AK12" s="21">
        <v>2</v>
      </c>
      <c r="AL12" s="25"/>
      <c r="AN12" s="7">
        <v>1251</v>
      </c>
      <c r="AO12" s="8" t="s">
        <v>7</v>
      </c>
      <c r="AP12" s="9">
        <f t="shared" si="10"/>
        <v>2</v>
      </c>
      <c r="AQ12" s="17">
        <f t="shared" si="11"/>
        <v>0</v>
      </c>
      <c r="AR12" s="32"/>
      <c r="AS12" s="21">
        <v>2</v>
      </c>
      <c r="AT12" s="25"/>
      <c r="AV12" s="7">
        <v>1251</v>
      </c>
      <c r="AW12" s="8" t="s">
        <v>7</v>
      </c>
      <c r="AX12" s="9">
        <f t="shared" si="12"/>
        <v>2</v>
      </c>
      <c r="AY12" s="17">
        <f t="shared" si="13"/>
        <v>0</v>
      </c>
      <c r="AZ12" s="32">
        <v>2</v>
      </c>
      <c r="BA12" s="21"/>
      <c r="BB12" s="25"/>
      <c r="BD12" s="7">
        <v>1251</v>
      </c>
      <c r="BE12" s="8" t="s">
        <v>7</v>
      </c>
      <c r="BF12" s="9">
        <f t="shared" si="14"/>
        <v>2</v>
      </c>
      <c r="BG12" s="17">
        <f t="shared" si="15"/>
        <v>0</v>
      </c>
      <c r="BH12" s="32"/>
      <c r="BI12" s="21"/>
      <c r="BJ12" s="25"/>
    </row>
    <row r="13" spans="1:62" ht="15.75">
      <c r="A13" s="7">
        <v>1356</v>
      </c>
      <c r="B13" s="8" t="s">
        <v>8</v>
      </c>
      <c r="C13" s="9">
        <v>1</v>
      </c>
      <c r="D13" s="47">
        <f t="shared" si="0"/>
        <v>1</v>
      </c>
      <c r="E13" s="40">
        <v>0</v>
      </c>
      <c r="F13" s="50">
        <f t="shared" si="1"/>
        <v>0</v>
      </c>
      <c r="G13" s="1"/>
      <c r="H13" s="7">
        <v>1356</v>
      </c>
      <c r="I13" s="8" t="s">
        <v>8</v>
      </c>
      <c r="J13" s="9">
        <f t="shared" si="2"/>
        <v>1</v>
      </c>
      <c r="K13" s="17">
        <f t="shared" si="3"/>
        <v>0</v>
      </c>
      <c r="L13" s="32"/>
      <c r="M13" s="21">
        <v>1</v>
      </c>
      <c r="N13" s="25"/>
      <c r="P13" s="7">
        <v>1356</v>
      </c>
      <c r="Q13" s="8" t="s">
        <v>8</v>
      </c>
      <c r="R13" s="9">
        <f t="shared" si="4"/>
        <v>1</v>
      </c>
      <c r="S13" s="17">
        <f t="shared" si="5"/>
        <v>0</v>
      </c>
      <c r="T13" s="32">
        <v>1</v>
      </c>
      <c r="U13" s="21"/>
      <c r="V13" s="25"/>
      <c r="X13" s="7">
        <v>1356</v>
      </c>
      <c r="Y13" s="8" t="s">
        <v>8</v>
      </c>
      <c r="Z13" s="9">
        <f t="shared" si="6"/>
        <v>1</v>
      </c>
      <c r="AA13" s="17">
        <f t="shared" si="7"/>
        <v>0</v>
      </c>
      <c r="AB13" s="32">
        <v>1</v>
      </c>
      <c r="AC13" s="21"/>
      <c r="AD13" s="25"/>
      <c r="AF13" s="7">
        <v>1356</v>
      </c>
      <c r="AG13" s="8" t="s">
        <v>8</v>
      </c>
      <c r="AH13" s="9">
        <f t="shared" si="8"/>
        <v>1</v>
      </c>
      <c r="AI13" s="17">
        <f t="shared" si="9"/>
        <v>0</v>
      </c>
      <c r="AJ13" s="32"/>
      <c r="AK13" s="21">
        <v>1</v>
      </c>
      <c r="AL13" s="25"/>
      <c r="AN13" s="7">
        <v>1356</v>
      </c>
      <c r="AO13" s="8" t="s">
        <v>8</v>
      </c>
      <c r="AP13" s="9">
        <f t="shared" si="10"/>
        <v>1</v>
      </c>
      <c r="AQ13" s="17">
        <f t="shared" si="11"/>
        <v>0</v>
      </c>
      <c r="AR13" s="32"/>
      <c r="AS13" s="21">
        <v>1</v>
      </c>
      <c r="AT13" s="25"/>
      <c r="AV13" s="7">
        <v>1356</v>
      </c>
      <c r="AW13" s="8" t="s">
        <v>8</v>
      </c>
      <c r="AX13" s="9">
        <f t="shared" si="12"/>
        <v>1</v>
      </c>
      <c r="AY13" s="17">
        <f t="shared" si="13"/>
        <v>0</v>
      </c>
      <c r="AZ13" s="32">
        <v>1</v>
      </c>
      <c r="BA13" s="21"/>
      <c r="BB13" s="25"/>
      <c r="BD13" s="7">
        <v>1356</v>
      </c>
      <c r="BE13" s="8" t="s">
        <v>8</v>
      </c>
      <c r="BF13" s="9">
        <f t="shared" si="14"/>
        <v>1</v>
      </c>
      <c r="BG13" s="17">
        <f t="shared" si="15"/>
        <v>0</v>
      </c>
      <c r="BH13" s="32"/>
      <c r="BI13" s="21"/>
      <c r="BJ13" s="25"/>
    </row>
    <row r="14" spans="1:62" ht="15.75">
      <c r="A14" s="7">
        <v>5151</v>
      </c>
      <c r="B14" s="8" t="s">
        <v>9</v>
      </c>
      <c r="C14" s="9">
        <v>1</v>
      </c>
      <c r="D14" s="47">
        <f t="shared" si="0"/>
        <v>1</v>
      </c>
      <c r="E14" s="40">
        <v>0</v>
      </c>
      <c r="F14" s="50">
        <f t="shared" si="1"/>
        <v>0</v>
      </c>
      <c r="G14" s="1"/>
      <c r="H14" s="7">
        <v>5151</v>
      </c>
      <c r="I14" s="8" t="s">
        <v>9</v>
      </c>
      <c r="J14" s="9">
        <f t="shared" si="2"/>
        <v>1</v>
      </c>
      <c r="K14" s="17">
        <f t="shared" si="3"/>
        <v>0</v>
      </c>
      <c r="L14" s="32">
        <v>1</v>
      </c>
      <c r="M14" s="21"/>
      <c r="N14" s="25"/>
      <c r="P14" s="7">
        <v>5151</v>
      </c>
      <c r="Q14" s="8" t="s">
        <v>9</v>
      </c>
      <c r="R14" s="9">
        <f t="shared" si="4"/>
        <v>1</v>
      </c>
      <c r="S14" s="17">
        <f t="shared" si="5"/>
        <v>0</v>
      </c>
      <c r="T14" s="32"/>
      <c r="U14" s="21">
        <v>1</v>
      </c>
      <c r="V14" s="25"/>
      <c r="X14" s="7">
        <v>5151</v>
      </c>
      <c r="Y14" s="8" t="s">
        <v>9</v>
      </c>
      <c r="Z14" s="9">
        <f t="shared" si="6"/>
        <v>1</v>
      </c>
      <c r="AA14" s="17">
        <f t="shared" si="7"/>
        <v>0</v>
      </c>
      <c r="AB14" s="32"/>
      <c r="AC14" s="21"/>
      <c r="AD14" s="25">
        <v>1</v>
      </c>
      <c r="AF14" s="7">
        <v>5151</v>
      </c>
      <c r="AG14" s="8" t="s">
        <v>9</v>
      </c>
      <c r="AH14" s="9">
        <f t="shared" si="8"/>
        <v>1</v>
      </c>
      <c r="AI14" s="17">
        <f t="shared" si="9"/>
        <v>0</v>
      </c>
      <c r="AJ14" s="32">
        <v>1</v>
      </c>
      <c r="AK14" s="21"/>
      <c r="AL14" s="25"/>
      <c r="AN14" s="7">
        <v>5151</v>
      </c>
      <c r="AO14" s="8" t="s">
        <v>9</v>
      </c>
      <c r="AP14" s="9">
        <f t="shared" si="10"/>
        <v>1</v>
      </c>
      <c r="AQ14" s="17">
        <f t="shared" si="11"/>
        <v>0</v>
      </c>
      <c r="AR14" s="32">
        <v>1</v>
      </c>
      <c r="AS14" s="21"/>
      <c r="AT14" s="25"/>
      <c r="AV14" s="7">
        <v>5151</v>
      </c>
      <c r="AW14" s="8" t="s">
        <v>9</v>
      </c>
      <c r="AX14" s="9">
        <f t="shared" si="12"/>
        <v>1</v>
      </c>
      <c r="AY14" s="17">
        <f t="shared" si="13"/>
        <v>0</v>
      </c>
      <c r="AZ14" s="32"/>
      <c r="BA14" s="21">
        <v>1</v>
      </c>
      <c r="BB14" s="25"/>
      <c r="BD14" s="7">
        <v>5151</v>
      </c>
      <c r="BE14" s="8" t="s">
        <v>9</v>
      </c>
      <c r="BF14" s="9">
        <f t="shared" si="14"/>
        <v>1</v>
      </c>
      <c r="BG14" s="17">
        <f t="shared" si="15"/>
        <v>0</v>
      </c>
      <c r="BH14" s="32"/>
      <c r="BI14" s="21"/>
      <c r="BJ14" s="25"/>
    </row>
    <row r="15" spans="1:62" ht="15.75">
      <c r="A15" s="7">
        <v>5164</v>
      </c>
      <c r="B15" s="8" t="s">
        <v>18</v>
      </c>
      <c r="C15" s="9">
        <v>3</v>
      </c>
      <c r="D15" s="47">
        <f t="shared" si="0"/>
        <v>3</v>
      </c>
      <c r="E15" s="40">
        <v>2</v>
      </c>
      <c r="F15" s="50">
        <f t="shared" si="1"/>
        <v>2</v>
      </c>
      <c r="G15" s="1"/>
      <c r="H15" s="7">
        <v>5164</v>
      </c>
      <c r="I15" s="8" t="s">
        <v>18</v>
      </c>
      <c r="J15" s="9">
        <f t="shared" si="2"/>
        <v>3</v>
      </c>
      <c r="K15" s="17">
        <f t="shared" si="3"/>
        <v>2</v>
      </c>
      <c r="L15" s="32"/>
      <c r="M15" s="21">
        <v>3</v>
      </c>
      <c r="N15" s="25"/>
      <c r="P15" s="7">
        <v>5164</v>
      </c>
      <c r="Q15" s="8" t="s">
        <v>18</v>
      </c>
      <c r="R15" s="9">
        <f t="shared" si="4"/>
        <v>3</v>
      </c>
      <c r="S15" s="17">
        <f t="shared" si="5"/>
        <v>2</v>
      </c>
      <c r="T15" s="32"/>
      <c r="U15" s="21"/>
      <c r="V15" s="25">
        <v>3</v>
      </c>
      <c r="X15" s="7">
        <v>5164</v>
      </c>
      <c r="Y15" s="8" t="s">
        <v>18</v>
      </c>
      <c r="Z15" s="9">
        <f t="shared" si="6"/>
        <v>3</v>
      </c>
      <c r="AA15" s="17">
        <f t="shared" si="7"/>
        <v>2</v>
      </c>
      <c r="AB15" s="32">
        <v>3</v>
      </c>
      <c r="AC15" s="21"/>
      <c r="AD15" s="25"/>
      <c r="AF15" s="7">
        <v>5164</v>
      </c>
      <c r="AG15" s="8" t="s">
        <v>18</v>
      </c>
      <c r="AH15" s="9">
        <f t="shared" si="8"/>
        <v>3</v>
      </c>
      <c r="AI15" s="17">
        <f t="shared" si="9"/>
        <v>2</v>
      </c>
      <c r="AJ15" s="32">
        <v>3</v>
      </c>
      <c r="AK15" s="21"/>
      <c r="AL15" s="25"/>
      <c r="AN15" s="7">
        <v>5164</v>
      </c>
      <c r="AO15" s="8" t="s">
        <v>18</v>
      </c>
      <c r="AP15" s="9">
        <f t="shared" si="10"/>
        <v>3</v>
      </c>
      <c r="AQ15" s="17">
        <f t="shared" si="11"/>
        <v>2</v>
      </c>
      <c r="AR15" s="32">
        <v>3</v>
      </c>
      <c r="AS15" s="21"/>
      <c r="AT15" s="25"/>
      <c r="AV15" s="7">
        <v>5164</v>
      </c>
      <c r="AW15" s="8" t="s">
        <v>18</v>
      </c>
      <c r="AX15" s="9">
        <f t="shared" si="12"/>
        <v>3</v>
      </c>
      <c r="AY15" s="17">
        <f t="shared" si="13"/>
        <v>2</v>
      </c>
      <c r="AZ15" s="32"/>
      <c r="BA15" s="21"/>
      <c r="BB15" s="25">
        <v>3</v>
      </c>
      <c r="BD15" s="7">
        <v>5164</v>
      </c>
      <c r="BE15" s="8" t="s">
        <v>18</v>
      </c>
      <c r="BF15" s="9">
        <f t="shared" si="14"/>
        <v>3</v>
      </c>
      <c r="BG15" s="17">
        <f t="shared" si="15"/>
        <v>2</v>
      </c>
      <c r="BH15" s="32"/>
      <c r="BI15" s="21"/>
      <c r="BJ15" s="25"/>
    </row>
    <row r="16" spans="1:62" ht="15.75">
      <c r="A16" s="7">
        <v>5197</v>
      </c>
      <c r="B16" s="8" t="s">
        <v>10</v>
      </c>
      <c r="C16" s="9">
        <v>2</v>
      </c>
      <c r="D16" s="47">
        <f t="shared" si="0"/>
        <v>2</v>
      </c>
      <c r="E16" s="40">
        <v>0</v>
      </c>
      <c r="F16" s="50">
        <f t="shared" si="1"/>
        <v>0</v>
      </c>
      <c r="G16" s="1"/>
      <c r="H16" s="7">
        <v>5197</v>
      </c>
      <c r="I16" s="8" t="s">
        <v>10</v>
      </c>
      <c r="J16" s="9">
        <f t="shared" si="2"/>
        <v>2</v>
      </c>
      <c r="K16" s="17">
        <f t="shared" si="3"/>
        <v>0</v>
      </c>
      <c r="L16" s="32"/>
      <c r="M16" s="21"/>
      <c r="N16" s="25">
        <v>2</v>
      </c>
      <c r="P16" s="7">
        <v>5197</v>
      </c>
      <c r="Q16" s="8" t="s">
        <v>10</v>
      </c>
      <c r="R16" s="9">
        <f t="shared" si="4"/>
        <v>2</v>
      </c>
      <c r="S16" s="17">
        <f t="shared" si="5"/>
        <v>0</v>
      </c>
      <c r="T16" s="32">
        <v>2</v>
      </c>
      <c r="U16" s="21"/>
      <c r="V16" s="25"/>
      <c r="X16" s="7">
        <v>5197</v>
      </c>
      <c r="Y16" s="8" t="s">
        <v>10</v>
      </c>
      <c r="Z16" s="9">
        <f t="shared" si="6"/>
        <v>2</v>
      </c>
      <c r="AA16" s="17">
        <f t="shared" si="7"/>
        <v>0</v>
      </c>
      <c r="AB16" s="32">
        <v>2</v>
      </c>
      <c r="AC16" s="21"/>
      <c r="AD16" s="25"/>
      <c r="AF16" s="7">
        <v>5197</v>
      </c>
      <c r="AG16" s="8" t="s">
        <v>10</v>
      </c>
      <c r="AH16" s="9">
        <f t="shared" si="8"/>
        <v>2</v>
      </c>
      <c r="AI16" s="17">
        <f t="shared" si="9"/>
        <v>0</v>
      </c>
      <c r="AJ16" s="32"/>
      <c r="AK16" s="21">
        <v>2</v>
      </c>
      <c r="AL16" s="25"/>
      <c r="AN16" s="7">
        <v>5197</v>
      </c>
      <c r="AO16" s="8" t="s">
        <v>10</v>
      </c>
      <c r="AP16" s="9">
        <f t="shared" si="10"/>
        <v>2</v>
      </c>
      <c r="AQ16" s="17">
        <f t="shared" si="11"/>
        <v>0</v>
      </c>
      <c r="AR16" s="32"/>
      <c r="AS16" s="21">
        <v>2</v>
      </c>
      <c r="AT16" s="25"/>
      <c r="AV16" s="7">
        <v>5197</v>
      </c>
      <c r="AW16" s="8" t="s">
        <v>10</v>
      </c>
      <c r="AX16" s="9">
        <f t="shared" si="12"/>
        <v>2</v>
      </c>
      <c r="AY16" s="17">
        <f t="shared" si="13"/>
        <v>0</v>
      </c>
      <c r="AZ16" s="32"/>
      <c r="BA16" s="21">
        <v>2</v>
      </c>
      <c r="BB16" s="25"/>
      <c r="BD16" s="7">
        <v>5197</v>
      </c>
      <c r="BE16" s="8" t="s">
        <v>10</v>
      </c>
      <c r="BF16" s="9">
        <f t="shared" si="14"/>
        <v>2</v>
      </c>
      <c r="BG16" s="17">
        <f t="shared" si="15"/>
        <v>0</v>
      </c>
      <c r="BH16" s="32"/>
      <c r="BI16" s="21"/>
      <c r="BJ16" s="25"/>
    </row>
    <row r="17" spans="1:62" ht="15.75">
      <c r="A17" s="7">
        <v>5221</v>
      </c>
      <c r="B17" s="8" t="s">
        <v>5</v>
      </c>
      <c r="C17" s="9">
        <v>2</v>
      </c>
      <c r="D17" s="47">
        <f t="shared" si="0"/>
        <v>2</v>
      </c>
      <c r="E17" s="40">
        <v>0</v>
      </c>
      <c r="F17" s="50">
        <f t="shared" si="1"/>
        <v>0</v>
      </c>
      <c r="G17" s="1"/>
      <c r="H17" s="7">
        <v>5221</v>
      </c>
      <c r="I17" s="8" t="s">
        <v>5</v>
      </c>
      <c r="J17" s="9">
        <f t="shared" si="2"/>
        <v>2</v>
      </c>
      <c r="K17" s="17">
        <f t="shared" si="3"/>
        <v>0</v>
      </c>
      <c r="L17" s="32"/>
      <c r="M17" s="21"/>
      <c r="N17" s="25">
        <v>2</v>
      </c>
      <c r="P17" s="7">
        <v>5221</v>
      </c>
      <c r="Q17" s="8" t="s">
        <v>5</v>
      </c>
      <c r="R17" s="9">
        <f t="shared" si="4"/>
        <v>2</v>
      </c>
      <c r="S17" s="17">
        <f t="shared" si="5"/>
        <v>0</v>
      </c>
      <c r="T17" s="32">
        <v>2</v>
      </c>
      <c r="U17" s="21"/>
      <c r="V17" s="25"/>
      <c r="X17" s="7">
        <v>5221</v>
      </c>
      <c r="Y17" s="8" t="s">
        <v>5</v>
      </c>
      <c r="Z17" s="9">
        <f t="shared" si="6"/>
        <v>2</v>
      </c>
      <c r="AA17" s="17">
        <f t="shared" si="7"/>
        <v>0</v>
      </c>
      <c r="AB17" s="32"/>
      <c r="AC17" s="21"/>
      <c r="AD17" s="25">
        <v>2</v>
      </c>
      <c r="AF17" s="7">
        <v>5221</v>
      </c>
      <c r="AG17" s="8" t="s">
        <v>5</v>
      </c>
      <c r="AH17" s="9">
        <f t="shared" si="8"/>
        <v>2</v>
      </c>
      <c r="AI17" s="17">
        <f t="shared" si="9"/>
        <v>0</v>
      </c>
      <c r="AJ17" s="32"/>
      <c r="AK17" s="21">
        <v>2</v>
      </c>
      <c r="AL17" s="25"/>
      <c r="AN17" s="7">
        <v>5221</v>
      </c>
      <c r="AO17" s="8" t="s">
        <v>5</v>
      </c>
      <c r="AP17" s="9">
        <f t="shared" si="10"/>
        <v>2</v>
      </c>
      <c r="AQ17" s="17">
        <f t="shared" si="11"/>
        <v>0</v>
      </c>
      <c r="AR17" s="32"/>
      <c r="AS17" s="21">
        <v>2</v>
      </c>
      <c r="AT17" s="25"/>
      <c r="AV17" s="7">
        <v>5221</v>
      </c>
      <c r="AW17" s="8" t="s">
        <v>5</v>
      </c>
      <c r="AX17" s="9">
        <f t="shared" si="12"/>
        <v>2</v>
      </c>
      <c r="AY17" s="17">
        <f t="shared" si="13"/>
        <v>0</v>
      </c>
      <c r="AZ17" s="32"/>
      <c r="BA17" s="21">
        <v>2</v>
      </c>
      <c r="BB17" s="25"/>
      <c r="BD17" s="7">
        <v>5221</v>
      </c>
      <c r="BE17" s="8" t="s">
        <v>5</v>
      </c>
      <c r="BF17" s="9">
        <f t="shared" si="14"/>
        <v>2</v>
      </c>
      <c r="BG17" s="17">
        <f t="shared" si="15"/>
        <v>0</v>
      </c>
      <c r="BH17" s="32"/>
      <c r="BI17" s="21"/>
      <c r="BJ17" s="25"/>
    </row>
    <row r="18" spans="1:62" ht="15.75">
      <c r="A18" s="7">
        <v>5223</v>
      </c>
      <c r="B18" s="8" t="s">
        <v>23</v>
      </c>
      <c r="C18" s="9">
        <v>6</v>
      </c>
      <c r="D18" s="47">
        <f t="shared" si="0"/>
        <v>3</v>
      </c>
      <c r="E18" s="40">
        <v>4</v>
      </c>
      <c r="F18" s="50">
        <f t="shared" si="1"/>
        <v>3</v>
      </c>
      <c r="G18" s="1"/>
      <c r="H18" s="7">
        <v>5223</v>
      </c>
      <c r="I18" s="8" t="s">
        <v>23</v>
      </c>
      <c r="J18" s="9">
        <f t="shared" si="2"/>
        <v>3</v>
      </c>
      <c r="K18" s="17">
        <f t="shared" si="3"/>
        <v>3</v>
      </c>
      <c r="L18" s="32">
        <v>3</v>
      </c>
      <c r="M18" s="21"/>
      <c r="N18" s="25"/>
      <c r="P18" s="7">
        <v>5223</v>
      </c>
      <c r="Q18" s="8" t="s">
        <v>23</v>
      </c>
      <c r="R18" s="9">
        <f t="shared" si="4"/>
        <v>3</v>
      </c>
      <c r="S18" s="17">
        <f t="shared" si="5"/>
        <v>3</v>
      </c>
      <c r="T18" s="32"/>
      <c r="U18" s="21">
        <v>3</v>
      </c>
      <c r="V18" s="25"/>
      <c r="X18" s="7">
        <v>5223</v>
      </c>
      <c r="Y18" s="8" t="s">
        <v>23</v>
      </c>
      <c r="Z18" s="9">
        <f t="shared" si="6"/>
        <v>3</v>
      </c>
      <c r="AA18" s="17">
        <f t="shared" si="7"/>
        <v>3</v>
      </c>
      <c r="AB18" s="32"/>
      <c r="AC18" s="21"/>
      <c r="AD18" s="25">
        <v>3</v>
      </c>
      <c r="AF18" s="7">
        <v>5223</v>
      </c>
      <c r="AG18" s="8" t="s">
        <v>23</v>
      </c>
      <c r="AH18" s="9">
        <f t="shared" si="8"/>
        <v>3</v>
      </c>
      <c r="AI18" s="17">
        <f t="shared" si="9"/>
        <v>3</v>
      </c>
      <c r="AJ18" s="32">
        <v>3</v>
      </c>
      <c r="AK18" s="21"/>
      <c r="AL18" s="25"/>
      <c r="AN18" s="7">
        <v>5223</v>
      </c>
      <c r="AO18" s="8" t="s">
        <v>23</v>
      </c>
      <c r="AP18" s="9">
        <f t="shared" si="10"/>
        <v>3</v>
      </c>
      <c r="AQ18" s="17">
        <f t="shared" si="11"/>
        <v>3</v>
      </c>
      <c r="AR18" s="32">
        <v>3</v>
      </c>
      <c r="AS18" s="21"/>
      <c r="AT18" s="25"/>
      <c r="AV18" s="7">
        <v>5223</v>
      </c>
      <c r="AW18" s="8" t="s">
        <v>23</v>
      </c>
      <c r="AX18" s="9">
        <f t="shared" si="12"/>
        <v>3</v>
      </c>
      <c r="AY18" s="17">
        <f t="shared" si="13"/>
        <v>3</v>
      </c>
      <c r="AZ18" s="32"/>
      <c r="BA18" s="21">
        <v>3</v>
      </c>
      <c r="BB18" s="25"/>
      <c r="BD18" s="7">
        <v>5223</v>
      </c>
      <c r="BE18" s="8" t="s">
        <v>23</v>
      </c>
      <c r="BF18" s="9">
        <f t="shared" si="14"/>
        <v>3</v>
      </c>
      <c r="BG18" s="17">
        <f t="shared" si="15"/>
        <v>3</v>
      </c>
      <c r="BH18" s="32"/>
      <c r="BI18" s="21"/>
      <c r="BJ18" s="25"/>
    </row>
    <row r="19" spans="1:62" ht="16.5" thickBot="1">
      <c r="A19" s="12">
        <v>8002</v>
      </c>
      <c r="B19" s="13" t="s">
        <v>11</v>
      </c>
      <c r="C19" s="18">
        <v>3</v>
      </c>
      <c r="D19" s="48">
        <f t="shared" si="0"/>
        <v>3</v>
      </c>
      <c r="E19" s="41">
        <v>0</v>
      </c>
      <c r="F19" s="51">
        <f t="shared" si="1"/>
        <v>0</v>
      </c>
      <c r="G19" s="1"/>
      <c r="H19" s="12">
        <v>8002</v>
      </c>
      <c r="I19" s="13" t="s">
        <v>11</v>
      </c>
      <c r="J19" s="18">
        <f t="shared" si="2"/>
        <v>3</v>
      </c>
      <c r="K19" s="19">
        <f t="shared" si="3"/>
        <v>0</v>
      </c>
      <c r="L19" s="33"/>
      <c r="M19" s="26"/>
      <c r="N19" s="27">
        <v>3</v>
      </c>
      <c r="P19" s="12">
        <v>8002</v>
      </c>
      <c r="Q19" s="13" t="s">
        <v>11</v>
      </c>
      <c r="R19" s="18">
        <f t="shared" si="4"/>
        <v>3</v>
      </c>
      <c r="S19" s="19">
        <f t="shared" si="5"/>
        <v>0</v>
      </c>
      <c r="T19" s="33"/>
      <c r="U19" s="26">
        <v>3</v>
      </c>
      <c r="V19" s="27"/>
      <c r="X19" s="12">
        <v>8002</v>
      </c>
      <c r="Y19" s="13" t="s">
        <v>11</v>
      </c>
      <c r="Z19" s="18">
        <f t="shared" si="6"/>
        <v>3</v>
      </c>
      <c r="AA19" s="19">
        <f t="shared" si="7"/>
        <v>0</v>
      </c>
      <c r="AB19" s="33"/>
      <c r="AC19" s="26"/>
      <c r="AD19" s="27">
        <v>3</v>
      </c>
      <c r="AF19" s="12">
        <v>8002</v>
      </c>
      <c r="AG19" s="13" t="s">
        <v>11</v>
      </c>
      <c r="AH19" s="18">
        <f t="shared" si="8"/>
        <v>3</v>
      </c>
      <c r="AI19" s="19">
        <f t="shared" si="9"/>
        <v>0</v>
      </c>
      <c r="AJ19" s="33"/>
      <c r="AK19" s="26"/>
      <c r="AL19" s="27">
        <v>3</v>
      </c>
      <c r="AN19" s="12">
        <v>8002</v>
      </c>
      <c r="AO19" s="13" t="s">
        <v>11</v>
      </c>
      <c r="AP19" s="18">
        <f t="shared" si="10"/>
        <v>3</v>
      </c>
      <c r="AQ19" s="19">
        <f t="shared" si="11"/>
        <v>0</v>
      </c>
      <c r="AR19" s="33"/>
      <c r="AS19" s="26"/>
      <c r="AT19" s="27">
        <v>3</v>
      </c>
      <c r="AV19" s="12">
        <v>8002</v>
      </c>
      <c r="AW19" s="13" t="s">
        <v>11</v>
      </c>
      <c r="AX19" s="18">
        <f t="shared" si="12"/>
        <v>3</v>
      </c>
      <c r="AY19" s="19">
        <f t="shared" si="13"/>
        <v>0</v>
      </c>
      <c r="AZ19" s="33"/>
      <c r="BA19" s="26"/>
      <c r="BB19" s="27">
        <v>3</v>
      </c>
      <c r="BD19" s="12">
        <v>8002</v>
      </c>
      <c r="BE19" s="13" t="s">
        <v>11</v>
      </c>
      <c r="BF19" s="18">
        <f t="shared" si="14"/>
        <v>3</v>
      </c>
      <c r="BG19" s="19">
        <f t="shared" si="15"/>
        <v>0</v>
      </c>
      <c r="BH19" s="33"/>
      <c r="BI19" s="26"/>
      <c r="BJ19" s="27"/>
    </row>
    <row r="20" spans="1:62" ht="16.5" thickBot="1">
      <c r="A20" s="10"/>
      <c r="B20" s="10"/>
      <c r="C20" s="10"/>
      <c r="D20" s="10"/>
      <c r="E20" s="11"/>
      <c r="F20" s="10"/>
      <c r="G20" s="1"/>
      <c r="H20" s="10"/>
      <c r="I20" s="10"/>
      <c r="J20" s="10"/>
      <c r="K20" s="11"/>
      <c r="P20" s="10"/>
      <c r="Q20" s="10"/>
      <c r="R20" s="10"/>
      <c r="S20" s="11"/>
      <c r="X20" s="10"/>
      <c r="Y20" s="10"/>
      <c r="Z20" s="10"/>
      <c r="AA20" s="11"/>
      <c r="AF20" s="10"/>
      <c r="AG20" s="10"/>
      <c r="AH20" s="10"/>
      <c r="AI20" s="11"/>
      <c r="AN20" s="10"/>
      <c r="AO20" s="10"/>
      <c r="AP20" s="10"/>
      <c r="AQ20" s="11"/>
      <c r="AV20" s="10"/>
      <c r="AW20" s="10"/>
      <c r="AX20" s="10"/>
      <c r="AY20" s="11"/>
      <c r="BD20" s="10"/>
      <c r="BE20" s="10"/>
      <c r="BF20" s="10"/>
      <c r="BG20" s="11"/>
    </row>
    <row r="21" spans="1:62" ht="16.5" thickBot="1">
      <c r="A21" s="10"/>
      <c r="B21" s="35" t="s">
        <v>15</v>
      </c>
      <c r="C21" s="36">
        <f>SUM(C4:C19)</f>
        <v>56</v>
      </c>
      <c r="D21" s="36">
        <f>SUM(D4:D19)</f>
        <v>35</v>
      </c>
      <c r="E21" s="36">
        <f t="shared" ref="E21:F21" si="16">SUM(E4:E19)</f>
        <v>21</v>
      </c>
      <c r="F21" s="34">
        <f t="shared" si="16"/>
        <v>15</v>
      </c>
      <c r="G21" s="1"/>
      <c r="H21" s="10"/>
      <c r="I21" s="35" t="s">
        <v>15</v>
      </c>
      <c r="J21" s="36">
        <f>SUM(J4:J19)</f>
        <v>35</v>
      </c>
      <c r="K21" s="34">
        <f t="shared" ref="K21:N21" si="17">SUM(K4:K19)</f>
        <v>15</v>
      </c>
      <c r="L21" s="34">
        <f t="shared" si="17"/>
        <v>4</v>
      </c>
      <c r="M21" s="34">
        <f t="shared" si="17"/>
        <v>16</v>
      </c>
      <c r="N21" s="34">
        <f t="shared" si="17"/>
        <v>15</v>
      </c>
      <c r="P21" s="10"/>
      <c r="Q21" s="35" t="s">
        <v>15</v>
      </c>
      <c r="R21" s="36">
        <f>SUM(R4:R19)</f>
        <v>35</v>
      </c>
      <c r="S21" s="34">
        <f t="shared" ref="S21:V21" si="18">SUM(S4:S19)</f>
        <v>15</v>
      </c>
      <c r="T21" s="34">
        <f t="shared" si="18"/>
        <v>17</v>
      </c>
      <c r="U21" s="34">
        <f t="shared" si="18"/>
        <v>13</v>
      </c>
      <c r="V21" s="34">
        <f t="shared" si="18"/>
        <v>5</v>
      </c>
      <c r="X21" s="10"/>
      <c r="Y21" s="35" t="s">
        <v>15</v>
      </c>
      <c r="Z21" s="36">
        <f>SUM(Z4:Z19)</f>
        <v>35</v>
      </c>
      <c r="AA21" s="34">
        <f t="shared" ref="AA21:AD21" si="19">SUM(AA4:AA19)</f>
        <v>15</v>
      </c>
      <c r="AB21" s="34">
        <f t="shared" si="19"/>
        <v>15</v>
      </c>
      <c r="AC21" s="34">
        <f t="shared" si="19"/>
        <v>3</v>
      </c>
      <c r="AD21" s="34">
        <f t="shared" si="19"/>
        <v>17</v>
      </c>
      <c r="AF21" s="10"/>
      <c r="AG21" s="35" t="s">
        <v>15</v>
      </c>
      <c r="AH21" s="36">
        <f>SUM(AH4:AH19)</f>
        <v>35</v>
      </c>
      <c r="AI21" s="34">
        <f t="shared" ref="AI21:AL21" si="20">SUM(AI4:AI19)</f>
        <v>15</v>
      </c>
      <c r="AJ21" s="34">
        <f t="shared" si="20"/>
        <v>7</v>
      </c>
      <c r="AK21" s="34">
        <f t="shared" si="20"/>
        <v>25</v>
      </c>
      <c r="AL21" s="34">
        <f t="shared" si="20"/>
        <v>3</v>
      </c>
      <c r="AN21" s="10"/>
      <c r="AO21" s="35" t="s">
        <v>15</v>
      </c>
      <c r="AP21" s="36">
        <f>SUM(AP4:AP19)</f>
        <v>35</v>
      </c>
      <c r="AQ21" s="34">
        <f t="shared" ref="AQ21:AT21" si="21">SUM(AQ4:AQ19)</f>
        <v>15</v>
      </c>
      <c r="AR21" s="34">
        <f>SUM(AR4:AR19)</f>
        <v>7</v>
      </c>
      <c r="AS21" s="34">
        <f t="shared" si="21"/>
        <v>22</v>
      </c>
      <c r="AT21" s="34">
        <f t="shared" si="21"/>
        <v>6</v>
      </c>
      <c r="AV21" s="10"/>
      <c r="AW21" s="35" t="s">
        <v>15</v>
      </c>
      <c r="AX21" s="36">
        <f>SUM(AX4:AX19)</f>
        <v>35</v>
      </c>
      <c r="AY21" s="34">
        <f t="shared" ref="AY21:BB21" si="22">SUM(AY4:AY19)</f>
        <v>15</v>
      </c>
      <c r="AZ21" s="34">
        <f>SUM(AZ4:AZ19)</f>
        <v>12</v>
      </c>
      <c r="BA21" s="34">
        <f>SUM(BA4:BA19)</f>
        <v>15</v>
      </c>
      <c r="BB21" s="34">
        <f t="shared" si="22"/>
        <v>8</v>
      </c>
      <c r="BD21" s="10"/>
      <c r="BE21" s="35" t="s">
        <v>15</v>
      </c>
      <c r="BF21" s="36">
        <f>SUM(BF4:BF19)</f>
        <v>35</v>
      </c>
      <c r="BG21" s="34">
        <f t="shared" ref="BG21" si="23">SUM(BG4:BG19)</f>
        <v>15</v>
      </c>
      <c r="BH21" s="34">
        <f>SUM(BH4:BH19)</f>
        <v>0</v>
      </c>
      <c r="BI21" s="34">
        <f>SUM(BI4:BI19)</f>
        <v>0</v>
      </c>
      <c r="BJ21" s="34">
        <f t="shared" ref="BJ21" si="24">SUM(BJ4:BJ19)</f>
        <v>0</v>
      </c>
    </row>
    <row r="22" spans="1:62" ht="16.5" thickBot="1">
      <c r="A22" s="10"/>
      <c r="B22" s="10"/>
      <c r="C22" s="10"/>
      <c r="D22" s="10"/>
      <c r="E22" s="11"/>
      <c r="F22" s="10"/>
      <c r="G22" s="1"/>
      <c r="H22" s="10"/>
      <c r="I22" s="10"/>
      <c r="J22" s="10"/>
      <c r="K22" s="11"/>
      <c r="P22" s="10"/>
      <c r="Q22" s="10"/>
      <c r="R22" s="10"/>
      <c r="S22" s="11"/>
      <c r="X22" s="10"/>
      <c r="Y22" s="10"/>
      <c r="Z22" s="10"/>
      <c r="AA22" s="11"/>
      <c r="AF22" s="10"/>
      <c r="AG22" s="10"/>
      <c r="AH22" s="10"/>
      <c r="AI22" s="11"/>
      <c r="AN22" s="10"/>
      <c r="AO22" s="10"/>
      <c r="AP22" s="10"/>
      <c r="AQ22" s="11"/>
      <c r="AV22" s="10"/>
      <c r="AW22" s="10"/>
      <c r="AX22" s="10"/>
      <c r="AY22" s="11"/>
      <c r="BD22" s="10"/>
      <c r="BE22" s="10"/>
      <c r="BF22" s="10"/>
      <c r="BG22" s="11"/>
    </row>
    <row r="23" spans="1:62" ht="89.25" thickBot="1">
      <c r="A23" s="14" t="s">
        <v>17</v>
      </c>
      <c r="B23" s="2" t="s">
        <v>14</v>
      </c>
      <c r="C23" s="3" t="s">
        <v>13</v>
      </c>
      <c r="D23" s="42" t="s">
        <v>40</v>
      </c>
      <c r="E23" s="3" t="s">
        <v>12</v>
      </c>
      <c r="F23" s="15" t="s">
        <v>39</v>
      </c>
      <c r="G23" s="1"/>
      <c r="H23" s="14" t="s">
        <v>17</v>
      </c>
      <c r="I23" s="2" t="s">
        <v>14</v>
      </c>
      <c r="J23" s="42" t="s">
        <v>40</v>
      </c>
      <c r="K23" s="15" t="s">
        <v>39</v>
      </c>
      <c r="L23" s="56" t="s">
        <v>20</v>
      </c>
      <c r="M23" s="23" t="s">
        <v>21</v>
      </c>
      <c r="N23" s="24" t="s">
        <v>22</v>
      </c>
      <c r="P23" s="14" t="s">
        <v>17</v>
      </c>
      <c r="Q23" s="2" t="s">
        <v>14</v>
      </c>
      <c r="R23" s="42" t="s">
        <v>40</v>
      </c>
      <c r="S23" s="15" t="s">
        <v>39</v>
      </c>
      <c r="T23" s="56" t="s">
        <v>20</v>
      </c>
      <c r="U23" s="23" t="s">
        <v>21</v>
      </c>
      <c r="V23" s="24" t="s">
        <v>22</v>
      </c>
      <c r="X23" s="14" t="s">
        <v>17</v>
      </c>
      <c r="Y23" s="2" t="s">
        <v>14</v>
      </c>
      <c r="Z23" s="42" t="s">
        <v>40</v>
      </c>
      <c r="AA23" s="15" t="s">
        <v>39</v>
      </c>
      <c r="AB23" s="56" t="s">
        <v>20</v>
      </c>
      <c r="AC23" s="23" t="s">
        <v>21</v>
      </c>
      <c r="AD23" s="24" t="s">
        <v>22</v>
      </c>
      <c r="AF23" s="14" t="s">
        <v>17</v>
      </c>
      <c r="AG23" s="2" t="s">
        <v>14</v>
      </c>
      <c r="AH23" s="42" t="s">
        <v>40</v>
      </c>
      <c r="AI23" s="15" t="s">
        <v>39</v>
      </c>
      <c r="AJ23" s="56" t="s">
        <v>20</v>
      </c>
      <c r="AK23" s="23" t="s">
        <v>21</v>
      </c>
      <c r="AL23" s="24" t="s">
        <v>22</v>
      </c>
      <c r="AN23" s="14" t="s">
        <v>17</v>
      </c>
      <c r="AO23" s="2" t="s">
        <v>14</v>
      </c>
      <c r="AP23" s="42" t="s">
        <v>40</v>
      </c>
      <c r="AQ23" s="15" t="s">
        <v>39</v>
      </c>
      <c r="AR23" s="56" t="s">
        <v>20</v>
      </c>
      <c r="AS23" s="23" t="s">
        <v>21</v>
      </c>
      <c r="AT23" s="24" t="s">
        <v>22</v>
      </c>
      <c r="AV23" s="14" t="s">
        <v>17</v>
      </c>
      <c r="AW23" s="2" t="s">
        <v>14</v>
      </c>
      <c r="AX23" s="42" t="s">
        <v>40</v>
      </c>
      <c r="AY23" s="15" t="s">
        <v>39</v>
      </c>
      <c r="AZ23" s="56" t="s">
        <v>20</v>
      </c>
      <c r="BA23" s="23" t="s">
        <v>21</v>
      </c>
      <c r="BB23" s="24" t="s">
        <v>22</v>
      </c>
      <c r="BD23" s="14" t="s">
        <v>17</v>
      </c>
      <c r="BE23" s="2" t="s">
        <v>14</v>
      </c>
      <c r="BF23" s="42" t="s">
        <v>40</v>
      </c>
      <c r="BG23" s="15" t="s">
        <v>39</v>
      </c>
      <c r="BH23" s="56" t="s">
        <v>20</v>
      </c>
      <c r="BI23" s="23" t="s">
        <v>21</v>
      </c>
      <c r="BJ23" s="24" t="s">
        <v>22</v>
      </c>
    </row>
    <row r="24" spans="1:62" ht="15.75">
      <c r="A24" s="4">
        <v>601</v>
      </c>
      <c r="B24" s="5" t="s">
        <v>25</v>
      </c>
      <c r="C24" s="6">
        <v>3</v>
      </c>
      <c r="D24" s="46">
        <f>IF(C24&gt;3,3,C24)</f>
        <v>3</v>
      </c>
      <c r="E24" s="6">
        <v>0</v>
      </c>
      <c r="F24" s="49">
        <f>IF(E24&gt;3,3,E24)</f>
        <v>0</v>
      </c>
      <c r="G24" s="1"/>
      <c r="H24" s="4">
        <v>601</v>
      </c>
      <c r="I24" s="5" t="s">
        <v>25</v>
      </c>
      <c r="J24" s="37">
        <f>D24</f>
        <v>3</v>
      </c>
      <c r="K24" s="20">
        <f>F24</f>
        <v>0</v>
      </c>
      <c r="L24" s="29"/>
      <c r="M24" s="30"/>
      <c r="N24" s="31">
        <v>3</v>
      </c>
      <c r="P24" s="4">
        <v>601</v>
      </c>
      <c r="Q24" s="5" t="s">
        <v>25</v>
      </c>
      <c r="R24" s="37">
        <f>D24</f>
        <v>3</v>
      </c>
      <c r="S24" s="20">
        <f>F24</f>
        <v>0</v>
      </c>
      <c r="T24" s="29">
        <v>3</v>
      </c>
      <c r="U24" s="30"/>
      <c r="V24" s="31"/>
      <c r="X24" s="4">
        <v>601</v>
      </c>
      <c r="Y24" s="5" t="s">
        <v>25</v>
      </c>
      <c r="Z24" s="37">
        <f>D24</f>
        <v>3</v>
      </c>
      <c r="AA24" s="20">
        <f>F24</f>
        <v>0</v>
      </c>
      <c r="AB24" s="29">
        <v>3</v>
      </c>
      <c r="AC24" s="30"/>
      <c r="AD24" s="31"/>
      <c r="AF24" s="4">
        <v>601</v>
      </c>
      <c r="AG24" s="5" t="s">
        <v>25</v>
      </c>
      <c r="AH24" s="37">
        <f>D24</f>
        <v>3</v>
      </c>
      <c r="AI24" s="20">
        <f>F24</f>
        <v>0</v>
      </c>
      <c r="AJ24" s="29"/>
      <c r="AK24" s="30">
        <v>3</v>
      </c>
      <c r="AL24" s="31"/>
      <c r="AN24" s="4">
        <v>601</v>
      </c>
      <c r="AO24" s="5" t="s">
        <v>25</v>
      </c>
      <c r="AP24" s="37">
        <f>D24</f>
        <v>3</v>
      </c>
      <c r="AQ24" s="20">
        <f>F24</f>
        <v>0</v>
      </c>
      <c r="AR24" s="29"/>
      <c r="AS24" s="30">
        <v>3</v>
      </c>
      <c r="AT24" s="31"/>
      <c r="AV24" s="4">
        <v>601</v>
      </c>
      <c r="AW24" s="5" t="s">
        <v>25</v>
      </c>
      <c r="AX24" s="37">
        <f>D24</f>
        <v>3</v>
      </c>
      <c r="AY24" s="20">
        <f>F24</f>
        <v>0</v>
      </c>
      <c r="AZ24" s="29"/>
      <c r="BA24" s="30">
        <v>3</v>
      </c>
      <c r="BB24" s="31"/>
      <c r="BD24" s="4">
        <v>601</v>
      </c>
      <c r="BE24" s="5" t="s">
        <v>25</v>
      </c>
      <c r="BF24" s="37">
        <f>D24</f>
        <v>3</v>
      </c>
      <c r="BG24" s="20">
        <f>F24</f>
        <v>0</v>
      </c>
      <c r="BH24" s="29"/>
      <c r="BI24" s="30"/>
      <c r="BJ24" s="31"/>
    </row>
    <row r="25" spans="1:62" ht="15.75">
      <c r="A25" s="7">
        <v>604</v>
      </c>
      <c r="B25" s="8" t="s">
        <v>26</v>
      </c>
      <c r="C25" s="9">
        <v>5</v>
      </c>
      <c r="D25" s="47">
        <f t="shared" ref="D25:D37" si="25">IF(C25&gt;3,3,C25)</f>
        <v>3</v>
      </c>
      <c r="E25" s="9">
        <v>0</v>
      </c>
      <c r="F25" s="50">
        <f t="shared" ref="F25:F37" si="26">IF(E25&gt;3,3,E25)</f>
        <v>0</v>
      </c>
      <c r="G25" s="1"/>
      <c r="H25" s="7">
        <v>604</v>
      </c>
      <c r="I25" s="8" t="s">
        <v>26</v>
      </c>
      <c r="J25" s="9">
        <f t="shared" ref="J25:J37" si="27">D25</f>
        <v>3</v>
      </c>
      <c r="K25" s="17">
        <f t="shared" ref="K25:K37" si="28">F25</f>
        <v>0</v>
      </c>
      <c r="L25" s="32"/>
      <c r="M25" s="21"/>
      <c r="N25" s="25">
        <v>3</v>
      </c>
      <c r="P25" s="7">
        <v>604</v>
      </c>
      <c r="Q25" s="8" t="s">
        <v>26</v>
      </c>
      <c r="R25" s="9">
        <f t="shared" ref="R25:R37" si="29">D25</f>
        <v>3</v>
      </c>
      <c r="S25" s="17">
        <f t="shared" ref="S25:S37" si="30">F25</f>
        <v>0</v>
      </c>
      <c r="T25" s="32">
        <v>3</v>
      </c>
      <c r="U25" s="21"/>
      <c r="V25" s="25"/>
      <c r="X25" s="7">
        <v>604</v>
      </c>
      <c r="Y25" s="8" t="s">
        <v>26</v>
      </c>
      <c r="Z25" s="9">
        <f t="shared" ref="Z25:Z37" si="31">D25</f>
        <v>3</v>
      </c>
      <c r="AA25" s="17">
        <f t="shared" ref="AA25:AA37" si="32">F25</f>
        <v>0</v>
      </c>
      <c r="AB25" s="32">
        <v>3</v>
      </c>
      <c r="AC25" s="21"/>
      <c r="AD25" s="25"/>
      <c r="AF25" s="7">
        <v>604</v>
      </c>
      <c r="AG25" s="8" t="s">
        <v>26</v>
      </c>
      <c r="AH25" s="9">
        <f t="shared" ref="AH25:AH37" si="33">D25</f>
        <v>3</v>
      </c>
      <c r="AI25" s="17">
        <f t="shared" ref="AI25:AI37" si="34">F25</f>
        <v>0</v>
      </c>
      <c r="AJ25" s="32">
        <v>3</v>
      </c>
      <c r="AK25" s="21"/>
      <c r="AL25" s="25"/>
      <c r="AN25" s="7">
        <v>604</v>
      </c>
      <c r="AO25" s="8" t="s">
        <v>26</v>
      </c>
      <c r="AP25" s="9">
        <f t="shared" ref="AP25:AP37" si="35">D25</f>
        <v>3</v>
      </c>
      <c r="AQ25" s="17">
        <f t="shared" ref="AQ25:AQ37" si="36">F25</f>
        <v>0</v>
      </c>
      <c r="AR25" s="32"/>
      <c r="AS25" s="21">
        <v>3</v>
      </c>
      <c r="AT25" s="25"/>
      <c r="AV25" s="7">
        <v>604</v>
      </c>
      <c r="AW25" s="8" t="s">
        <v>26</v>
      </c>
      <c r="AX25" s="9">
        <f t="shared" ref="AX25:AX37" si="37">D25</f>
        <v>3</v>
      </c>
      <c r="AY25" s="17">
        <f t="shared" ref="AY25:AY37" si="38">F25</f>
        <v>0</v>
      </c>
      <c r="AZ25" s="32"/>
      <c r="BA25" s="21">
        <v>3</v>
      </c>
      <c r="BB25" s="25"/>
      <c r="BD25" s="7">
        <v>604</v>
      </c>
      <c r="BE25" s="8" t="s">
        <v>26</v>
      </c>
      <c r="BF25" s="9">
        <f t="shared" ref="BF25:BF37" si="39">D25</f>
        <v>3</v>
      </c>
      <c r="BG25" s="17">
        <f t="shared" ref="BG25:BG37" si="40">F25</f>
        <v>0</v>
      </c>
      <c r="BH25" s="32"/>
      <c r="BI25" s="21"/>
      <c r="BJ25" s="25"/>
    </row>
    <row r="26" spans="1:62" ht="15.75">
      <c r="A26" s="7">
        <v>610</v>
      </c>
      <c r="B26" s="8" t="s">
        <v>27</v>
      </c>
      <c r="C26" s="9">
        <v>6</v>
      </c>
      <c r="D26" s="47">
        <f t="shared" si="25"/>
        <v>3</v>
      </c>
      <c r="E26" s="9">
        <v>4</v>
      </c>
      <c r="F26" s="50">
        <f t="shared" si="26"/>
        <v>3</v>
      </c>
      <c r="G26" s="1"/>
      <c r="H26" s="7">
        <v>610</v>
      </c>
      <c r="I26" s="8" t="s">
        <v>27</v>
      </c>
      <c r="J26" s="9">
        <f t="shared" si="27"/>
        <v>3</v>
      </c>
      <c r="K26" s="17">
        <f t="shared" si="28"/>
        <v>3</v>
      </c>
      <c r="L26" s="32"/>
      <c r="M26" s="21">
        <v>3</v>
      </c>
      <c r="N26" s="25"/>
      <c r="P26" s="7">
        <v>610</v>
      </c>
      <c r="Q26" s="8" t="s">
        <v>27</v>
      </c>
      <c r="R26" s="9">
        <f t="shared" si="29"/>
        <v>3</v>
      </c>
      <c r="S26" s="17">
        <f t="shared" si="30"/>
        <v>3</v>
      </c>
      <c r="T26" s="32">
        <v>3</v>
      </c>
      <c r="U26" s="21"/>
      <c r="V26" s="25"/>
      <c r="X26" s="7">
        <v>610</v>
      </c>
      <c r="Y26" s="8" t="s">
        <v>27</v>
      </c>
      <c r="Z26" s="9">
        <f t="shared" si="31"/>
        <v>3</v>
      </c>
      <c r="AA26" s="17">
        <f t="shared" si="32"/>
        <v>3</v>
      </c>
      <c r="AB26" s="32">
        <v>3</v>
      </c>
      <c r="AC26" s="21"/>
      <c r="AD26" s="25"/>
      <c r="AF26" s="7">
        <v>610</v>
      </c>
      <c r="AG26" s="8" t="s">
        <v>27</v>
      </c>
      <c r="AH26" s="9">
        <f t="shared" si="33"/>
        <v>3</v>
      </c>
      <c r="AI26" s="17">
        <f t="shared" si="34"/>
        <v>3</v>
      </c>
      <c r="AJ26" s="32">
        <v>3</v>
      </c>
      <c r="AK26" s="21"/>
      <c r="AL26" s="25"/>
      <c r="AN26" s="7">
        <v>610</v>
      </c>
      <c r="AO26" s="8" t="s">
        <v>27</v>
      </c>
      <c r="AP26" s="9">
        <f t="shared" si="35"/>
        <v>3</v>
      </c>
      <c r="AQ26" s="17">
        <f t="shared" si="36"/>
        <v>3</v>
      </c>
      <c r="AR26" s="32">
        <v>3</v>
      </c>
      <c r="AS26" s="21"/>
      <c r="AT26" s="25"/>
      <c r="AV26" s="7">
        <v>610</v>
      </c>
      <c r="AW26" s="8" t="s">
        <v>27</v>
      </c>
      <c r="AX26" s="9">
        <f t="shared" si="37"/>
        <v>3</v>
      </c>
      <c r="AY26" s="17">
        <f t="shared" si="38"/>
        <v>3</v>
      </c>
      <c r="AZ26" s="32">
        <v>3</v>
      </c>
      <c r="BA26" s="21"/>
      <c r="BB26" s="25"/>
      <c r="BD26" s="7">
        <v>610</v>
      </c>
      <c r="BE26" s="8" t="s">
        <v>27</v>
      </c>
      <c r="BF26" s="9">
        <f t="shared" si="39"/>
        <v>3</v>
      </c>
      <c r="BG26" s="17">
        <f t="shared" si="40"/>
        <v>3</v>
      </c>
      <c r="BH26" s="32"/>
      <c r="BI26" s="21"/>
      <c r="BJ26" s="25"/>
    </row>
    <row r="27" spans="1:62" ht="15.75">
      <c r="A27" s="7">
        <v>802</v>
      </c>
      <c r="B27" s="8" t="s">
        <v>28</v>
      </c>
      <c r="C27" s="9">
        <v>4</v>
      </c>
      <c r="D27" s="47">
        <f t="shared" si="25"/>
        <v>3</v>
      </c>
      <c r="E27" s="9">
        <v>0</v>
      </c>
      <c r="F27" s="50">
        <f t="shared" si="26"/>
        <v>0</v>
      </c>
      <c r="G27" s="1"/>
      <c r="H27" s="7">
        <v>802</v>
      </c>
      <c r="I27" s="8" t="s">
        <v>28</v>
      </c>
      <c r="J27" s="9">
        <f t="shared" si="27"/>
        <v>3</v>
      </c>
      <c r="K27" s="17">
        <f t="shared" si="28"/>
        <v>0</v>
      </c>
      <c r="L27" s="32"/>
      <c r="M27" s="21">
        <v>3</v>
      </c>
      <c r="N27" s="25"/>
      <c r="P27" s="7">
        <v>802</v>
      </c>
      <c r="Q27" s="8" t="s">
        <v>28</v>
      </c>
      <c r="R27" s="9">
        <f t="shared" si="29"/>
        <v>3</v>
      </c>
      <c r="S27" s="17">
        <f t="shared" si="30"/>
        <v>0</v>
      </c>
      <c r="T27" s="32"/>
      <c r="U27" s="21">
        <v>3</v>
      </c>
      <c r="V27" s="25"/>
      <c r="X27" s="7">
        <v>802</v>
      </c>
      <c r="Y27" s="8" t="s">
        <v>28</v>
      </c>
      <c r="Z27" s="9">
        <f t="shared" si="31"/>
        <v>3</v>
      </c>
      <c r="AA27" s="17">
        <f t="shared" si="32"/>
        <v>0</v>
      </c>
      <c r="AB27" s="32"/>
      <c r="AC27" s="21">
        <v>3</v>
      </c>
      <c r="AD27" s="25"/>
      <c r="AF27" s="7">
        <v>802</v>
      </c>
      <c r="AG27" s="8" t="s">
        <v>28</v>
      </c>
      <c r="AH27" s="9">
        <f t="shared" si="33"/>
        <v>3</v>
      </c>
      <c r="AI27" s="17">
        <f t="shared" si="34"/>
        <v>0</v>
      </c>
      <c r="AJ27" s="32">
        <v>3</v>
      </c>
      <c r="AK27" s="21"/>
      <c r="AL27" s="25"/>
      <c r="AN27" s="7">
        <v>802</v>
      </c>
      <c r="AO27" s="8" t="s">
        <v>28</v>
      </c>
      <c r="AP27" s="9">
        <f t="shared" si="35"/>
        <v>3</v>
      </c>
      <c r="AQ27" s="17">
        <f t="shared" si="36"/>
        <v>0</v>
      </c>
      <c r="AR27" s="32">
        <v>3</v>
      </c>
      <c r="AS27" s="21"/>
      <c r="AT27" s="25"/>
      <c r="AV27" s="7">
        <v>802</v>
      </c>
      <c r="AW27" s="8" t="s">
        <v>28</v>
      </c>
      <c r="AX27" s="9">
        <f t="shared" si="37"/>
        <v>3</v>
      </c>
      <c r="AY27" s="17">
        <f t="shared" si="38"/>
        <v>0</v>
      </c>
      <c r="AZ27" s="32"/>
      <c r="BA27" s="21">
        <v>3</v>
      </c>
      <c r="BB27" s="25"/>
      <c r="BD27" s="7">
        <v>802</v>
      </c>
      <c r="BE27" s="8" t="s">
        <v>28</v>
      </c>
      <c r="BF27" s="9">
        <f t="shared" si="39"/>
        <v>3</v>
      </c>
      <c r="BG27" s="17">
        <f t="shared" si="40"/>
        <v>0</v>
      </c>
      <c r="BH27" s="32"/>
      <c r="BI27" s="21"/>
      <c r="BJ27" s="25"/>
    </row>
    <row r="28" spans="1:62" ht="15.75">
      <c r="A28" s="7">
        <v>1438</v>
      </c>
      <c r="B28" s="8" t="s">
        <v>29</v>
      </c>
      <c r="C28" s="9">
        <v>1</v>
      </c>
      <c r="D28" s="47">
        <f t="shared" si="25"/>
        <v>1</v>
      </c>
      <c r="E28" s="9">
        <v>0</v>
      </c>
      <c r="F28" s="50">
        <f t="shared" si="26"/>
        <v>0</v>
      </c>
      <c r="G28" s="1"/>
      <c r="H28" s="7">
        <v>1438</v>
      </c>
      <c r="I28" s="8" t="s">
        <v>29</v>
      </c>
      <c r="J28" s="9">
        <f t="shared" si="27"/>
        <v>1</v>
      </c>
      <c r="K28" s="17">
        <f t="shared" si="28"/>
        <v>0</v>
      </c>
      <c r="L28" s="32"/>
      <c r="M28" s="21"/>
      <c r="N28" s="25">
        <v>1</v>
      </c>
      <c r="P28" s="7">
        <v>1438</v>
      </c>
      <c r="Q28" s="8" t="s">
        <v>29</v>
      </c>
      <c r="R28" s="9">
        <f t="shared" si="29"/>
        <v>1</v>
      </c>
      <c r="S28" s="17">
        <f t="shared" si="30"/>
        <v>0</v>
      </c>
      <c r="T28" s="32"/>
      <c r="U28" s="21">
        <v>1</v>
      </c>
      <c r="V28" s="25"/>
      <c r="X28" s="7">
        <v>1438</v>
      </c>
      <c r="Y28" s="8" t="s">
        <v>29</v>
      </c>
      <c r="Z28" s="9">
        <f t="shared" si="31"/>
        <v>1</v>
      </c>
      <c r="AA28" s="17">
        <f t="shared" si="32"/>
        <v>0</v>
      </c>
      <c r="AB28" s="32">
        <v>1</v>
      </c>
      <c r="AC28" s="21"/>
      <c r="AD28" s="25"/>
      <c r="AF28" s="7">
        <v>1438</v>
      </c>
      <c r="AG28" s="8" t="s">
        <v>29</v>
      </c>
      <c r="AH28" s="9">
        <f t="shared" si="33"/>
        <v>1</v>
      </c>
      <c r="AI28" s="17">
        <f t="shared" si="34"/>
        <v>0</v>
      </c>
      <c r="AJ28" s="32">
        <v>1</v>
      </c>
      <c r="AK28" s="21"/>
      <c r="AL28" s="25"/>
      <c r="AN28" s="7">
        <v>1438</v>
      </c>
      <c r="AO28" s="8" t="s">
        <v>29</v>
      </c>
      <c r="AP28" s="9">
        <f t="shared" si="35"/>
        <v>1</v>
      </c>
      <c r="AQ28" s="17">
        <f t="shared" si="36"/>
        <v>0</v>
      </c>
      <c r="AR28" s="32">
        <v>1</v>
      </c>
      <c r="AS28" s="21"/>
      <c r="AT28" s="25"/>
      <c r="AV28" s="7">
        <v>1438</v>
      </c>
      <c r="AW28" s="8" t="s">
        <v>29</v>
      </c>
      <c r="AX28" s="9">
        <f t="shared" si="37"/>
        <v>1</v>
      </c>
      <c r="AY28" s="17">
        <f t="shared" si="38"/>
        <v>0</v>
      </c>
      <c r="AZ28" s="32"/>
      <c r="BA28" s="21"/>
      <c r="BB28" s="25">
        <v>1</v>
      </c>
      <c r="BD28" s="7">
        <v>1438</v>
      </c>
      <c r="BE28" s="8" t="s">
        <v>29</v>
      </c>
      <c r="BF28" s="9">
        <f t="shared" si="39"/>
        <v>1</v>
      </c>
      <c r="BG28" s="17">
        <f t="shared" si="40"/>
        <v>0</v>
      </c>
      <c r="BH28" s="32"/>
      <c r="BI28" s="21"/>
      <c r="BJ28" s="25"/>
    </row>
    <row r="29" spans="1:62" s="69" customFormat="1" ht="15.75">
      <c r="A29" s="59">
        <v>1563</v>
      </c>
      <c r="B29" s="60" t="s">
        <v>30</v>
      </c>
      <c r="C29" s="61">
        <v>11</v>
      </c>
      <c r="D29" s="62">
        <f t="shared" si="25"/>
        <v>3</v>
      </c>
      <c r="E29" s="61">
        <v>3</v>
      </c>
      <c r="F29" s="63">
        <f t="shared" si="26"/>
        <v>3</v>
      </c>
      <c r="G29" s="64"/>
      <c r="H29" s="59">
        <v>1563</v>
      </c>
      <c r="I29" s="60" t="s">
        <v>30</v>
      </c>
      <c r="J29" s="61">
        <f t="shared" si="27"/>
        <v>3</v>
      </c>
      <c r="K29" s="65">
        <f t="shared" si="28"/>
        <v>3</v>
      </c>
      <c r="L29" s="66"/>
      <c r="M29" s="67"/>
      <c r="N29" s="68"/>
      <c r="P29" s="59">
        <v>1563</v>
      </c>
      <c r="Q29" s="60" t="s">
        <v>30</v>
      </c>
      <c r="R29" s="61">
        <f t="shared" si="29"/>
        <v>3</v>
      </c>
      <c r="S29" s="65">
        <f t="shared" si="30"/>
        <v>3</v>
      </c>
      <c r="T29" s="66"/>
      <c r="U29" s="67"/>
      <c r="V29" s="68"/>
      <c r="X29" s="59">
        <v>1563</v>
      </c>
      <c r="Y29" s="60" t="s">
        <v>30</v>
      </c>
      <c r="Z29" s="61">
        <f t="shared" si="31"/>
        <v>3</v>
      </c>
      <c r="AA29" s="65">
        <f t="shared" si="32"/>
        <v>3</v>
      </c>
      <c r="AB29" s="66"/>
      <c r="AC29" s="67"/>
      <c r="AD29" s="68"/>
      <c r="AF29" s="59">
        <v>1563</v>
      </c>
      <c r="AG29" s="60" t="s">
        <v>30</v>
      </c>
      <c r="AH29" s="61">
        <f t="shared" si="33"/>
        <v>3</v>
      </c>
      <c r="AI29" s="65">
        <f t="shared" si="34"/>
        <v>3</v>
      </c>
      <c r="AJ29" s="66"/>
      <c r="AK29" s="67"/>
      <c r="AL29" s="68"/>
      <c r="AN29" s="59">
        <v>1563</v>
      </c>
      <c r="AO29" s="60" t="s">
        <v>30</v>
      </c>
      <c r="AP29" s="61">
        <f t="shared" si="35"/>
        <v>3</v>
      </c>
      <c r="AQ29" s="65">
        <f t="shared" si="36"/>
        <v>3</v>
      </c>
      <c r="AR29" s="66"/>
      <c r="AS29" s="67"/>
      <c r="AT29" s="68"/>
      <c r="AV29" s="59">
        <v>1563</v>
      </c>
      <c r="AW29" s="60" t="s">
        <v>30</v>
      </c>
      <c r="AX29" s="61">
        <f t="shared" si="37"/>
        <v>3</v>
      </c>
      <c r="AY29" s="65">
        <f t="shared" si="38"/>
        <v>3</v>
      </c>
      <c r="AZ29" s="66"/>
      <c r="BA29" s="67"/>
      <c r="BB29" s="68"/>
      <c r="BD29" s="59">
        <v>1563</v>
      </c>
      <c r="BE29" s="60" t="s">
        <v>30</v>
      </c>
      <c r="BF29" s="61">
        <f t="shared" si="39"/>
        <v>3</v>
      </c>
      <c r="BG29" s="65">
        <f t="shared" si="40"/>
        <v>3</v>
      </c>
      <c r="BH29" s="66"/>
      <c r="BI29" s="67"/>
      <c r="BJ29" s="68"/>
    </row>
    <row r="30" spans="1:62" ht="15.75">
      <c r="A30" s="7">
        <v>1762</v>
      </c>
      <c r="B30" s="8" t="s">
        <v>31</v>
      </c>
      <c r="C30" s="9">
        <v>5</v>
      </c>
      <c r="D30" s="47">
        <f t="shared" si="25"/>
        <v>3</v>
      </c>
      <c r="E30" s="9">
        <v>5</v>
      </c>
      <c r="F30" s="50">
        <f t="shared" si="26"/>
        <v>3</v>
      </c>
      <c r="G30" s="1"/>
      <c r="H30" s="7">
        <v>1762</v>
      </c>
      <c r="I30" s="8" t="s">
        <v>31</v>
      </c>
      <c r="J30" s="9">
        <f t="shared" si="27"/>
        <v>3</v>
      </c>
      <c r="K30" s="17">
        <f t="shared" si="28"/>
        <v>3</v>
      </c>
      <c r="L30" s="32"/>
      <c r="M30" s="21">
        <v>3</v>
      </c>
      <c r="N30" s="25"/>
      <c r="P30" s="7">
        <v>1762</v>
      </c>
      <c r="Q30" s="8" t="s">
        <v>31</v>
      </c>
      <c r="R30" s="9">
        <f t="shared" si="29"/>
        <v>3</v>
      </c>
      <c r="S30" s="17">
        <f t="shared" si="30"/>
        <v>3</v>
      </c>
      <c r="T30" s="32">
        <v>3</v>
      </c>
      <c r="U30" s="21"/>
      <c r="V30" s="25"/>
      <c r="X30" s="7">
        <v>1762</v>
      </c>
      <c r="Y30" s="8" t="s">
        <v>31</v>
      </c>
      <c r="Z30" s="9">
        <f t="shared" si="31"/>
        <v>3</v>
      </c>
      <c r="AA30" s="17">
        <f t="shared" si="32"/>
        <v>3</v>
      </c>
      <c r="AB30" s="32">
        <v>3</v>
      </c>
      <c r="AC30" s="21"/>
      <c r="AD30" s="25"/>
      <c r="AF30" s="7">
        <v>1762</v>
      </c>
      <c r="AG30" s="8" t="s">
        <v>31</v>
      </c>
      <c r="AH30" s="9">
        <f t="shared" si="33"/>
        <v>3</v>
      </c>
      <c r="AI30" s="17">
        <f t="shared" si="34"/>
        <v>3</v>
      </c>
      <c r="AJ30" s="32"/>
      <c r="AK30" s="21">
        <v>3</v>
      </c>
      <c r="AL30" s="25"/>
      <c r="AN30" s="7">
        <v>1762</v>
      </c>
      <c r="AO30" s="8" t="s">
        <v>31</v>
      </c>
      <c r="AP30" s="9">
        <f t="shared" si="35"/>
        <v>3</v>
      </c>
      <c r="AQ30" s="17">
        <f t="shared" si="36"/>
        <v>3</v>
      </c>
      <c r="AR30" s="32"/>
      <c r="AS30" s="21">
        <v>3</v>
      </c>
      <c r="AT30" s="25"/>
      <c r="AV30" s="7">
        <v>1762</v>
      </c>
      <c r="AW30" s="8" t="s">
        <v>31</v>
      </c>
      <c r="AX30" s="9">
        <f t="shared" si="37"/>
        <v>3</v>
      </c>
      <c r="AY30" s="17">
        <f t="shared" si="38"/>
        <v>3</v>
      </c>
      <c r="AZ30" s="32">
        <v>3</v>
      </c>
      <c r="BA30" s="21"/>
      <c r="BB30" s="25"/>
      <c r="BD30" s="7">
        <v>1762</v>
      </c>
      <c r="BE30" s="8" t="s">
        <v>31</v>
      </c>
      <c r="BF30" s="9">
        <f t="shared" si="39"/>
        <v>3</v>
      </c>
      <c r="BG30" s="17">
        <f t="shared" si="40"/>
        <v>3</v>
      </c>
      <c r="BH30" s="32"/>
      <c r="BI30" s="21"/>
      <c r="BJ30" s="25"/>
    </row>
    <row r="31" spans="1:62" ht="15.75">
      <c r="A31" s="7">
        <v>1899</v>
      </c>
      <c r="B31" s="8" t="s">
        <v>32</v>
      </c>
      <c r="C31" s="9">
        <v>10</v>
      </c>
      <c r="D31" s="47">
        <f t="shared" si="25"/>
        <v>3</v>
      </c>
      <c r="E31" s="9">
        <v>3</v>
      </c>
      <c r="F31" s="50">
        <f t="shared" si="26"/>
        <v>3</v>
      </c>
      <c r="G31" s="1"/>
      <c r="H31" s="7">
        <v>1899</v>
      </c>
      <c r="I31" s="8" t="s">
        <v>32</v>
      </c>
      <c r="J31" s="9">
        <f t="shared" si="27"/>
        <v>3</v>
      </c>
      <c r="K31" s="17">
        <f t="shared" si="28"/>
        <v>3</v>
      </c>
      <c r="L31" s="32"/>
      <c r="M31" s="21">
        <v>3</v>
      </c>
      <c r="N31" s="25"/>
      <c r="P31" s="7">
        <v>1899</v>
      </c>
      <c r="Q31" s="8" t="s">
        <v>32</v>
      </c>
      <c r="R31" s="9">
        <f t="shared" si="29"/>
        <v>3</v>
      </c>
      <c r="S31" s="17">
        <f t="shared" si="30"/>
        <v>3</v>
      </c>
      <c r="T31" s="32">
        <v>3</v>
      </c>
      <c r="U31" s="21"/>
      <c r="V31" s="25"/>
      <c r="X31" s="7">
        <v>1899</v>
      </c>
      <c r="Y31" s="8" t="s">
        <v>32</v>
      </c>
      <c r="Z31" s="9">
        <f t="shared" si="31"/>
        <v>3</v>
      </c>
      <c r="AA31" s="17">
        <f t="shared" si="32"/>
        <v>3</v>
      </c>
      <c r="AB31" s="32">
        <v>3</v>
      </c>
      <c r="AC31" s="21"/>
      <c r="AD31" s="25"/>
      <c r="AF31" s="7">
        <v>1899</v>
      </c>
      <c r="AG31" s="8" t="s">
        <v>32</v>
      </c>
      <c r="AH31" s="9">
        <f t="shared" si="33"/>
        <v>3</v>
      </c>
      <c r="AI31" s="17">
        <f t="shared" si="34"/>
        <v>3</v>
      </c>
      <c r="AJ31" s="32"/>
      <c r="AK31" s="21">
        <v>3</v>
      </c>
      <c r="AL31" s="25"/>
      <c r="AN31" s="7">
        <v>1899</v>
      </c>
      <c r="AO31" s="8" t="s">
        <v>32</v>
      </c>
      <c r="AP31" s="9">
        <f t="shared" si="35"/>
        <v>3</v>
      </c>
      <c r="AQ31" s="17">
        <f t="shared" si="36"/>
        <v>3</v>
      </c>
      <c r="AR31" s="32"/>
      <c r="AS31" s="21">
        <v>3</v>
      </c>
      <c r="AT31" s="25"/>
      <c r="AV31" s="7">
        <v>1899</v>
      </c>
      <c r="AW31" s="8" t="s">
        <v>32</v>
      </c>
      <c r="AX31" s="9">
        <f t="shared" si="37"/>
        <v>3</v>
      </c>
      <c r="AY31" s="17">
        <f t="shared" si="38"/>
        <v>3</v>
      </c>
      <c r="AZ31" s="32">
        <v>3</v>
      </c>
      <c r="BA31" s="21"/>
      <c r="BB31" s="25"/>
      <c r="BD31" s="7">
        <v>1899</v>
      </c>
      <c r="BE31" s="8" t="s">
        <v>32</v>
      </c>
      <c r="BF31" s="9">
        <f t="shared" si="39"/>
        <v>3</v>
      </c>
      <c r="BG31" s="17">
        <f t="shared" si="40"/>
        <v>3</v>
      </c>
      <c r="BH31" s="32"/>
      <c r="BI31" s="21"/>
      <c r="BJ31" s="25"/>
    </row>
    <row r="32" spans="1:62" ht="15.75">
      <c r="A32" s="7">
        <v>2005</v>
      </c>
      <c r="B32" s="8" t="s">
        <v>33</v>
      </c>
      <c r="C32" s="9">
        <v>8</v>
      </c>
      <c r="D32" s="47">
        <f t="shared" si="25"/>
        <v>3</v>
      </c>
      <c r="E32" s="9">
        <v>7</v>
      </c>
      <c r="F32" s="50">
        <f t="shared" si="26"/>
        <v>3</v>
      </c>
      <c r="G32" s="1"/>
      <c r="H32" s="7">
        <v>2005</v>
      </c>
      <c r="I32" s="8" t="s">
        <v>33</v>
      </c>
      <c r="J32" s="9">
        <f t="shared" si="27"/>
        <v>3</v>
      </c>
      <c r="K32" s="17">
        <f t="shared" si="28"/>
        <v>3</v>
      </c>
      <c r="L32" s="32">
        <v>3</v>
      </c>
      <c r="M32" s="21"/>
      <c r="N32" s="25"/>
      <c r="P32" s="7">
        <v>2005</v>
      </c>
      <c r="Q32" s="8" t="s">
        <v>33</v>
      </c>
      <c r="R32" s="9">
        <f t="shared" si="29"/>
        <v>3</v>
      </c>
      <c r="S32" s="17">
        <f t="shared" si="30"/>
        <v>3</v>
      </c>
      <c r="T32" s="32"/>
      <c r="U32" s="21">
        <v>3</v>
      </c>
      <c r="V32" s="25"/>
      <c r="X32" s="7">
        <v>2005</v>
      </c>
      <c r="Y32" s="8" t="s">
        <v>33</v>
      </c>
      <c r="Z32" s="9">
        <f t="shared" si="31"/>
        <v>3</v>
      </c>
      <c r="AA32" s="17">
        <f t="shared" si="32"/>
        <v>3</v>
      </c>
      <c r="AB32" s="32"/>
      <c r="AC32" s="21">
        <v>3</v>
      </c>
      <c r="AD32" s="25"/>
      <c r="AF32" s="7">
        <v>2005</v>
      </c>
      <c r="AG32" s="8" t="s">
        <v>33</v>
      </c>
      <c r="AH32" s="9">
        <f t="shared" si="33"/>
        <v>3</v>
      </c>
      <c r="AI32" s="17">
        <f t="shared" si="34"/>
        <v>3</v>
      </c>
      <c r="AJ32" s="32">
        <v>3</v>
      </c>
      <c r="AK32" s="21"/>
      <c r="AL32" s="25"/>
      <c r="AN32" s="7">
        <v>2005</v>
      </c>
      <c r="AO32" s="8" t="s">
        <v>33</v>
      </c>
      <c r="AP32" s="9">
        <f t="shared" si="35"/>
        <v>3</v>
      </c>
      <c r="AQ32" s="17">
        <f t="shared" si="36"/>
        <v>3</v>
      </c>
      <c r="AR32" s="32">
        <v>3</v>
      </c>
      <c r="AS32" s="21"/>
      <c r="AT32" s="25"/>
      <c r="AV32" s="7">
        <v>2005</v>
      </c>
      <c r="AW32" s="8" t="s">
        <v>33</v>
      </c>
      <c r="AX32" s="9">
        <f t="shared" si="37"/>
        <v>3</v>
      </c>
      <c r="AY32" s="17">
        <f t="shared" si="38"/>
        <v>3</v>
      </c>
      <c r="AZ32" s="32">
        <v>3</v>
      </c>
      <c r="BA32" s="21"/>
      <c r="BB32" s="25"/>
      <c r="BD32" s="7">
        <v>2005</v>
      </c>
      <c r="BE32" s="8" t="s">
        <v>33</v>
      </c>
      <c r="BF32" s="9">
        <f t="shared" si="39"/>
        <v>3</v>
      </c>
      <c r="BG32" s="17">
        <f t="shared" si="40"/>
        <v>3</v>
      </c>
      <c r="BH32" s="32"/>
      <c r="BI32" s="21"/>
      <c r="BJ32" s="25"/>
    </row>
    <row r="33" spans="1:62" ht="15.75">
      <c r="A33" s="7">
        <v>5214</v>
      </c>
      <c r="B33" s="8" t="s">
        <v>34</v>
      </c>
      <c r="C33" s="9">
        <v>5</v>
      </c>
      <c r="D33" s="47">
        <f t="shared" si="25"/>
        <v>3</v>
      </c>
      <c r="E33" s="9">
        <v>3</v>
      </c>
      <c r="F33" s="50">
        <f t="shared" si="26"/>
        <v>3</v>
      </c>
      <c r="G33" s="1"/>
      <c r="H33" s="7">
        <v>5214</v>
      </c>
      <c r="I33" s="8" t="s">
        <v>34</v>
      </c>
      <c r="J33" s="9">
        <f t="shared" si="27"/>
        <v>3</v>
      </c>
      <c r="K33" s="17">
        <f t="shared" si="28"/>
        <v>3</v>
      </c>
      <c r="L33" s="32"/>
      <c r="M33" s="21"/>
      <c r="N33" s="25">
        <v>3</v>
      </c>
      <c r="P33" s="7">
        <v>5214</v>
      </c>
      <c r="Q33" s="8" t="s">
        <v>34</v>
      </c>
      <c r="R33" s="9">
        <f t="shared" si="29"/>
        <v>3</v>
      </c>
      <c r="S33" s="17">
        <f t="shared" si="30"/>
        <v>3</v>
      </c>
      <c r="T33" s="32"/>
      <c r="U33" s="21"/>
      <c r="V33" s="25">
        <v>3</v>
      </c>
      <c r="X33" s="7">
        <v>5214</v>
      </c>
      <c r="Y33" s="8" t="s">
        <v>34</v>
      </c>
      <c r="Z33" s="9">
        <f t="shared" si="31"/>
        <v>3</v>
      </c>
      <c r="AA33" s="17">
        <f t="shared" si="32"/>
        <v>3</v>
      </c>
      <c r="AB33" s="32"/>
      <c r="AC33" s="21">
        <v>3</v>
      </c>
      <c r="AD33" s="25"/>
      <c r="AF33" s="7">
        <v>5214</v>
      </c>
      <c r="AG33" s="8" t="s">
        <v>34</v>
      </c>
      <c r="AH33" s="9">
        <f t="shared" si="33"/>
        <v>3</v>
      </c>
      <c r="AI33" s="17">
        <f t="shared" si="34"/>
        <v>3</v>
      </c>
      <c r="AJ33" s="32">
        <v>3</v>
      </c>
      <c r="AK33" s="21"/>
      <c r="AL33" s="25"/>
      <c r="AN33" s="7">
        <v>5214</v>
      </c>
      <c r="AO33" s="8" t="s">
        <v>34</v>
      </c>
      <c r="AP33" s="9">
        <f t="shared" si="35"/>
        <v>3</v>
      </c>
      <c r="AQ33" s="17">
        <f t="shared" si="36"/>
        <v>3</v>
      </c>
      <c r="AR33" s="32"/>
      <c r="AS33" s="21">
        <v>3</v>
      </c>
      <c r="AT33" s="25"/>
      <c r="AV33" s="7">
        <v>5214</v>
      </c>
      <c r="AW33" s="8" t="s">
        <v>34</v>
      </c>
      <c r="AX33" s="9">
        <f t="shared" si="37"/>
        <v>3</v>
      </c>
      <c r="AY33" s="17">
        <f t="shared" si="38"/>
        <v>3</v>
      </c>
      <c r="AZ33" s="32"/>
      <c r="BA33" s="21">
        <v>3</v>
      </c>
      <c r="BB33" s="25"/>
      <c r="BD33" s="7">
        <v>5214</v>
      </c>
      <c r="BE33" s="8" t="s">
        <v>34</v>
      </c>
      <c r="BF33" s="9">
        <f t="shared" si="39"/>
        <v>3</v>
      </c>
      <c r="BG33" s="17">
        <f t="shared" si="40"/>
        <v>3</v>
      </c>
      <c r="BH33" s="32"/>
      <c r="BI33" s="21"/>
      <c r="BJ33" s="25"/>
    </row>
    <row r="34" spans="1:62" ht="15.75">
      <c r="A34" s="7">
        <v>5217</v>
      </c>
      <c r="B34" s="8" t="s">
        <v>35</v>
      </c>
      <c r="C34" s="9">
        <v>3</v>
      </c>
      <c r="D34" s="47">
        <f t="shared" si="25"/>
        <v>3</v>
      </c>
      <c r="E34" s="9">
        <v>0</v>
      </c>
      <c r="F34" s="50">
        <f t="shared" si="26"/>
        <v>0</v>
      </c>
      <c r="G34" s="1"/>
      <c r="H34" s="7">
        <v>5217</v>
      </c>
      <c r="I34" s="8" t="s">
        <v>35</v>
      </c>
      <c r="J34" s="9">
        <f t="shared" si="27"/>
        <v>3</v>
      </c>
      <c r="K34" s="17">
        <f t="shared" si="28"/>
        <v>0</v>
      </c>
      <c r="L34" s="32">
        <v>3</v>
      </c>
      <c r="M34" s="21"/>
      <c r="N34" s="25"/>
      <c r="P34" s="7">
        <v>5217</v>
      </c>
      <c r="Q34" s="8" t="s">
        <v>35</v>
      </c>
      <c r="R34" s="9">
        <f t="shared" si="29"/>
        <v>3</v>
      </c>
      <c r="S34" s="17">
        <f t="shared" si="30"/>
        <v>0</v>
      </c>
      <c r="T34" s="32"/>
      <c r="U34" s="21">
        <v>3</v>
      </c>
      <c r="V34" s="25"/>
      <c r="X34" s="7">
        <v>5217</v>
      </c>
      <c r="Y34" s="8" t="s">
        <v>35</v>
      </c>
      <c r="Z34" s="9">
        <f t="shared" si="31"/>
        <v>3</v>
      </c>
      <c r="AA34" s="17">
        <f t="shared" si="32"/>
        <v>0</v>
      </c>
      <c r="AB34" s="32"/>
      <c r="AC34" s="21">
        <v>3</v>
      </c>
      <c r="AD34" s="25"/>
      <c r="AF34" s="7">
        <v>5217</v>
      </c>
      <c r="AG34" s="8" t="s">
        <v>35</v>
      </c>
      <c r="AH34" s="9">
        <f t="shared" si="33"/>
        <v>3</v>
      </c>
      <c r="AI34" s="17">
        <f t="shared" si="34"/>
        <v>0</v>
      </c>
      <c r="AJ34" s="32">
        <v>3</v>
      </c>
      <c r="AK34" s="21"/>
      <c r="AL34" s="25"/>
      <c r="AN34" s="7">
        <v>5217</v>
      </c>
      <c r="AO34" s="8" t="s">
        <v>35</v>
      </c>
      <c r="AP34" s="9">
        <f t="shared" si="35"/>
        <v>3</v>
      </c>
      <c r="AQ34" s="17">
        <f t="shared" si="36"/>
        <v>0</v>
      </c>
      <c r="AR34" s="32">
        <v>3</v>
      </c>
      <c r="AS34" s="21"/>
      <c r="AT34" s="25"/>
      <c r="AV34" s="7">
        <v>5217</v>
      </c>
      <c r="AW34" s="8" t="s">
        <v>35</v>
      </c>
      <c r="AX34" s="9">
        <f t="shared" si="37"/>
        <v>3</v>
      </c>
      <c r="AY34" s="17">
        <f t="shared" si="38"/>
        <v>0</v>
      </c>
      <c r="AZ34" s="32">
        <v>3</v>
      </c>
      <c r="BA34" s="21"/>
      <c r="BB34" s="25"/>
      <c r="BD34" s="7">
        <v>5217</v>
      </c>
      <c r="BE34" s="8" t="s">
        <v>35</v>
      </c>
      <c r="BF34" s="9">
        <f t="shared" si="39"/>
        <v>3</v>
      </c>
      <c r="BG34" s="17">
        <f t="shared" si="40"/>
        <v>0</v>
      </c>
      <c r="BH34" s="32"/>
      <c r="BI34" s="21"/>
      <c r="BJ34" s="25"/>
    </row>
    <row r="35" spans="1:62" ht="15.75">
      <c r="A35" s="7">
        <v>5222</v>
      </c>
      <c r="B35" s="8" t="s">
        <v>36</v>
      </c>
      <c r="C35" s="9">
        <v>1</v>
      </c>
      <c r="D35" s="47">
        <f t="shared" si="25"/>
        <v>1</v>
      </c>
      <c r="E35" s="9">
        <v>0</v>
      </c>
      <c r="F35" s="50">
        <f t="shared" si="26"/>
        <v>0</v>
      </c>
      <c r="G35" s="1"/>
      <c r="H35" s="7">
        <v>5222</v>
      </c>
      <c r="I35" s="8" t="s">
        <v>36</v>
      </c>
      <c r="J35" s="9">
        <f t="shared" si="27"/>
        <v>1</v>
      </c>
      <c r="K35" s="17">
        <f t="shared" si="28"/>
        <v>0</v>
      </c>
      <c r="L35" s="32"/>
      <c r="M35" s="21">
        <v>1</v>
      </c>
      <c r="N35" s="25"/>
      <c r="P35" s="7">
        <v>5222</v>
      </c>
      <c r="Q35" s="8" t="s">
        <v>36</v>
      </c>
      <c r="R35" s="9">
        <f t="shared" si="29"/>
        <v>1</v>
      </c>
      <c r="S35" s="17">
        <f t="shared" si="30"/>
        <v>0</v>
      </c>
      <c r="T35" s="32">
        <v>1</v>
      </c>
      <c r="U35" s="21"/>
      <c r="V35" s="25"/>
      <c r="X35" s="7">
        <v>5222</v>
      </c>
      <c r="Y35" s="8" t="s">
        <v>36</v>
      </c>
      <c r="Z35" s="9">
        <f t="shared" si="31"/>
        <v>1</v>
      </c>
      <c r="AA35" s="17">
        <f t="shared" si="32"/>
        <v>0</v>
      </c>
      <c r="AB35" s="32">
        <v>1</v>
      </c>
      <c r="AC35" s="21"/>
      <c r="AD35" s="25"/>
      <c r="AF35" s="7">
        <v>5222</v>
      </c>
      <c r="AG35" s="8" t="s">
        <v>36</v>
      </c>
      <c r="AH35" s="9">
        <f t="shared" si="33"/>
        <v>1</v>
      </c>
      <c r="AI35" s="17">
        <f t="shared" si="34"/>
        <v>0</v>
      </c>
      <c r="AJ35" s="32"/>
      <c r="AK35" s="21">
        <v>1</v>
      </c>
      <c r="AL35" s="25"/>
      <c r="AN35" s="7">
        <v>5222</v>
      </c>
      <c r="AO35" s="8" t="s">
        <v>36</v>
      </c>
      <c r="AP35" s="9">
        <f t="shared" si="35"/>
        <v>1</v>
      </c>
      <c r="AQ35" s="17">
        <f t="shared" si="36"/>
        <v>0</v>
      </c>
      <c r="AR35" s="32"/>
      <c r="AS35" s="21">
        <v>1</v>
      </c>
      <c r="AT35" s="25"/>
      <c r="AV35" s="7">
        <v>5222</v>
      </c>
      <c r="AW35" s="8" t="s">
        <v>36</v>
      </c>
      <c r="AX35" s="9">
        <f t="shared" si="37"/>
        <v>1</v>
      </c>
      <c r="AY35" s="17">
        <f t="shared" si="38"/>
        <v>0</v>
      </c>
      <c r="AZ35" s="32">
        <v>1</v>
      </c>
      <c r="BA35" s="21"/>
      <c r="BB35" s="25"/>
      <c r="BD35" s="7">
        <v>5222</v>
      </c>
      <c r="BE35" s="8" t="s">
        <v>36</v>
      </c>
      <c r="BF35" s="9">
        <f t="shared" si="39"/>
        <v>1</v>
      </c>
      <c r="BG35" s="17">
        <f t="shared" si="40"/>
        <v>0</v>
      </c>
      <c r="BH35" s="32"/>
      <c r="BI35" s="21"/>
      <c r="BJ35" s="25"/>
    </row>
    <row r="36" spans="1:62" ht="15.75">
      <c r="A36" s="7">
        <v>5224</v>
      </c>
      <c r="B36" s="8" t="s">
        <v>37</v>
      </c>
      <c r="C36" s="9">
        <v>1</v>
      </c>
      <c r="D36" s="47">
        <f t="shared" si="25"/>
        <v>1</v>
      </c>
      <c r="E36" s="9">
        <v>0</v>
      </c>
      <c r="F36" s="50">
        <f t="shared" si="26"/>
        <v>0</v>
      </c>
      <c r="G36" s="1"/>
      <c r="H36" s="7">
        <v>5224</v>
      </c>
      <c r="I36" s="8" t="s">
        <v>37</v>
      </c>
      <c r="J36" s="9">
        <f t="shared" si="27"/>
        <v>1</v>
      </c>
      <c r="K36" s="17">
        <f t="shared" si="28"/>
        <v>0</v>
      </c>
      <c r="L36" s="32">
        <v>1</v>
      </c>
      <c r="M36" s="21"/>
      <c r="N36" s="25"/>
      <c r="P36" s="7">
        <v>5224</v>
      </c>
      <c r="Q36" s="8" t="s">
        <v>37</v>
      </c>
      <c r="R36" s="9">
        <f t="shared" si="29"/>
        <v>1</v>
      </c>
      <c r="S36" s="17">
        <f t="shared" si="30"/>
        <v>0</v>
      </c>
      <c r="T36" s="32"/>
      <c r="U36" s="21">
        <v>1</v>
      </c>
      <c r="V36" s="25"/>
      <c r="X36" s="7">
        <v>5224</v>
      </c>
      <c r="Y36" s="8" t="s">
        <v>37</v>
      </c>
      <c r="Z36" s="9">
        <f t="shared" si="31"/>
        <v>1</v>
      </c>
      <c r="AA36" s="17">
        <f t="shared" si="32"/>
        <v>0</v>
      </c>
      <c r="AB36" s="32"/>
      <c r="AC36" s="21">
        <v>1</v>
      </c>
      <c r="AD36" s="25"/>
      <c r="AF36" s="7">
        <v>5224</v>
      </c>
      <c r="AG36" s="8" t="s">
        <v>37</v>
      </c>
      <c r="AH36" s="9">
        <f t="shared" si="33"/>
        <v>1</v>
      </c>
      <c r="AI36" s="17">
        <f t="shared" si="34"/>
        <v>0</v>
      </c>
      <c r="AJ36" s="32">
        <v>1</v>
      </c>
      <c r="AK36" s="21"/>
      <c r="AL36" s="25"/>
      <c r="AN36" s="7">
        <v>5224</v>
      </c>
      <c r="AO36" s="8" t="s">
        <v>37</v>
      </c>
      <c r="AP36" s="9">
        <f t="shared" si="35"/>
        <v>1</v>
      </c>
      <c r="AQ36" s="17">
        <f t="shared" si="36"/>
        <v>0</v>
      </c>
      <c r="AR36" s="32">
        <v>1</v>
      </c>
      <c r="AS36" s="21"/>
      <c r="AT36" s="25"/>
      <c r="AV36" s="7">
        <v>5224</v>
      </c>
      <c r="AW36" s="8" t="s">
        <v>37</v>
      </c>
      <c r="AX36" s="9">
        <f t="shared" si="37"/>
        <v>1</v>
      </c>
      <c r="AY36" s="17">
        <f t="shared" si="38"/>
        <v>0</v>
      </c>
      <c r="AZ36" s="32"/>
      <c r="BA36" s="21"/>
      <c r="BB36" s="25">
        <v>1</v>
      </c>
      <c r="BD36" s="7">
        <v>5224</v>
      </c>
      <c r="BE36" s="8" t="s">
        <v>37</v>
      </c>
      <c r="BF36" s="9">
        <f t="shared" si="39"/>
        <v>1</v>
      </c>
      <c r="BG36" s="17">
        <f t="shared" si="40"/>
        <v>0</v>
      </c>
      <c r="BH36" s="32"/>
      <c r="BI36" s="21"/>
      <c r="BJ36" s="25"/>
    </row>
    <row r="37" spans="1:62" ht="16.5" thickBot="1">
      <c r="A37" s="12">
        <v>8007</v>
      </c>
      <c r="B37" s="13" t="s">
        <v>38</v>
      </c>
      <c r="C37" s="18">
        <v>3</v>
      </c>
      <c r="D37" s="48">
        <f t="shared" si="25"/>
        <v>3</v>
      </c>
      <c r="E37" s="18">
        <v>0</v>
      </c>
      <c r="F37" s="51">
        <f t="shared" si="26"/>
        <v>0</v>
      </c>
      <c r="G37" s="1"/>
      <c r="H37" s="12">
        <v>8007</v>
      </c>
      <c r="I37" s="13" t="s">
        <v>38</v>
      </c>
      <c r="J37" s="18">
        <f t="shared" si="27"/>
        <v>3</v>
      </c>
      <c r="K37" s="19">
        <f t="shared" si="28"/>
        <v>0</v>
      </c>
      <c r="L37" s="33"/>
      <c r="M37" s="26"/>
      <c r="N37" s="27">
        <v>3</v>
      </c>
      <c r="P37" s="12">
        <v>8007</v>
      </c>
      <c r="Q37" s="13" t="s">
        <v>38</v>
      </c>
      <c r="R37" s="18">
        <f t="shared" si="29"/>
        <v>3</v>
      </c>
      <c r="S37" s="19">
        <f t="shared" si="30"/>
        <v>0</v>
      </c>
      <c r="T37" s="33"/>
      <c r="U37" s="26">
        <v>3</v>
      </c>
      <c r="V37" s="27"/>
      <c r="X37" s="12">
        <v>8007</v>
      </c>
      <c r="Y37" s="13" t="s">
        <v>38</v>
      </c>
      <c r="Z37" s="18">
        <f t="shared" si="31"/>
        <v>3</v>
      </c>
      <c r="AA37" s="19">
        <f t="shared" si="32"/>
        <v>0</v>
      </c>
      <c r="AB37" s="33"/>
      <c r="AC37" s="26"/>
      <c r="AD37" s="27">
        <v>3</v>
      </c>
      <c r="AF37" s="12">
        <v>8007</v>
      </c>
      <c r="AG37" s="13" t="s">
        <v>38</v>
      </c>
      <c r="AH37" s="18">
        <f t="shared" si="33"/>
        <v>3</v>
      </c>
      <c r="AI37" s="19">
        <f t="shared" si="34"/>
        <v>0</v>
      </c>
      <c r="AJ37" s="33"/>
      <c r="AK37" s="26"/>
      <c r="AL37" s="27">
        <v>3</v>
      </c>
      <c r="AN37" s="12">
        <v>8007</v>
      </c>
      <c r="AO37" s="13" t="s">
        <v>38</v>
      </c>
      <c r="AP37" s="18">
        <f t="shared" si="35"/>
        <v>3</v>
      </c>
      <c r="AQ37" s="19">
        <f t="shared" si="36"/>
        <v>0</v>
      </c>
      <c r="AR37" s="33"/>
      <c r="AS37" s="26"/>
      <c r="AT37" s="27">
        <v>3</v>
      </c>
      <c r="AV37" s="12">
        <v>8007</v>
      </c>
      <c r="AW37" s="13" t="s">
        <v>38</v>
      </c>
      <c r="AX37" s="18">
        <f t="shared" si="37"/>
        <v>3</v>
      </c>
      <c r="AY37" s="19">
        <f t="shared" si="38"/>
        <v>0</v>
      </c>
      <c r="AZ37" s="33"/>
      <c r="BA37" s="26"/>
      <c r="BB37" s="27">
        <v>3</v>
      </c>
      <c r="BD37" s="12">
        <v>8007</v>
      </c>
      <c r="BE37" s="13" t="s">
        <v>38</v>
      </c>
      <c r="BF37" s="18">
        <f t="shared" si="39"/>
        <v>3</v>
      </c>
      <c r="BG37" s="19">
        <f t="shared" si="40"/>
        <v>0</v>
      </c>
      <c r="BH37" s="33"/>
      <c r="BI37" s="26"/>
      <c r="BJ37" s="27"/>
    </row>
    <row r="38" spans="1:62" ht="16.5" thickBot="1">
      <c r="A38" s="10"/>
      <c r="B38" s="10"/>
      <c r="C38" s="43"/>
      <c r="D38" s="28"/>
      <c r="E38" s="28"/>
      <c r="F38" s="28"/>
      <c r="G38" s="1"/>
      <c r="H38" s="10"/>
      <c r="I38" s="10"/>
      <c r="J38" s="10"/>
      <c r="K38" s="11"/>
      <c r="P38" s="10"/>
      <c r="Q38" s="10"/>
      <c r="R38" s="10"/>
      <c r="S38" s="11"/>
      <c r="X38" s="10"/>
      <c r="Y38" s="10"/>
      <c r="Z38" s="10"/>
      <c r="AA38" s="11"/>
      <c r="AF38" s="10"/>
      <c r="AG38" s="10"/>
      <c r="AH38" s="10"/>
      <c r="AI38" s="11"/>
      <c r="AN38" s="10"/>
      <c r="AO38" s="10"/>
      <c r="AP38" s="10"/>
      <c r="AQ38" s="11"/>
      <c r="AV38" s="10"/>
      <c r="AW38" s="10"/>
      <c r="AX38" s="10"/>
      <c r="AY38" s="11"/>
      <c r="BD38" s="10"/>
      <c r="BE38" s="10"/>
      <c r="BF38" s="10"/>
      <c r="BG38" s="11"/>
    </row>
    <row r="39" spans="1:62" ht="16.5" thickBot="1">
      <c r="A39" s="10"/>
      <c r="B39" s="35" t="s">
        <v>15</v>
      </c>
      <c r="C39" s="36">
        <f>SUM(C24:C37)</f>
        <v>66</v>
      </c>
      <c r="D39" s="36">
        <f t="shared" ref="D39:F39" si="41">SUM(D24:D37)</f>
        <v>36</v>
      </c>
      <c r="E39" s="36">
        <f t="shared" si="41"/>
        <v>25</v>
      </c>
      <c r="F39" s="34">
        <f t="shared" si="41"/>
        <v>18</v>
      </c>
      <c r="G39" s="1"/>
      <c r="H39" s="10"/>
      <c r="I39" s="35" t="s">
        <v>15</v>
      </c>
      <c r="J39" s="57">
        <f t="shared" ref="J39:N39" si="42">SUM(J24:J37)</f>
        <v>36</v>
      </c>
      <c r="K39" s="57">
        <f t="shared" si="42"/>
        <v>18</v>
      </c>
      <c r="L39" s="57">
        <f t="shared" si="42"/>
        <v>7</v>
      </c>
      <c r="M39" s="57">
        <f t="shared" si="42"/>
        <v>13</v>
      </c>
      <c r="N39" s="58">
        <f t="shared" si="42"/>
        <v>13</v>
      </c>
      <c r="P39" s="10"/>
      <c r="Q39" s="35" t="s">
        <v>15</v>
      </c>
      <c r="R39" s="57">
        <f t="shared" ref="R39:V39" si="43">SUM(R24:R37)</f>
        <v>36</v>
      </c>
      <c r="S39" s="57">
        <f t="shared" si="43"/>
        <v>18</v>
      </c>
      <c r="T39" s="57">
        <f t="shared" si="43"/>
        <v>16</v>
      </c>
      <c r="U39" s="57">
        <f t="shared" si="43"/>
        <v>14</v>
      </c>
      <c r="V39" s="58">
        <f t="shared" si="43"/>
        <v>3</v>
      </c>
      <c r="X39" s="10"/>
      <c r="Y39" s="35" t="s">
        <v>15</v>
      </c>
      <c r="Z39" s="57">
        <f t="shared" ref="Z39:AD39" si="44">SUM(Z24:Z37)</f>
        <v>36</v>
      </c>
      <c r="AA39" s="57">
        <f t="shared" si="44"/>
        <v>18</v>
      </c>
      <c r="AB39" s="57">
        <f t="shared" si="44"/>
        <v>17</v>
      </c>
      <c r="AC39" s="57">
        <f t="shared" si="44"/>
        <v>13</v>
      </c>
      <c r="AD39" s="58">
        <f t="shared" si="44"/>
        <v>3</v>
      </c>
      <c r="AF39" s="10"/>
      <c r="AG39" s="35" t="s">
        <v>15</v>
      </c>
      <c r="AH39" s="57">
        <f t="shared" ref="AH39:AL39" si="45">SUM(AH24:AH37)</f>
        <v>36</v>
      </c>
      <c r="AI39" s="57">
        <f t="shared" si="45"/>
        <v>18</v>
      </c>
      <c r="AJ39" s="57">
        <f t="shared" si="45"/>
        <v>20</v>
      </c>
      <c r="AK39" s="57">
        <f t="shared" si="45"/>
        <v>10</v>
      </c>
      <c r="AL39" s="58">
        <f t="shared" si="45"/>
        <v>3</v>
      </c>
      <c r="AN39" s="10"/>
      <c r="AO39" s="35" t="s">
        <v>15</v>
      </c>
      <c r="AP39" s="57">
        <f t="shared" ref="AP39:AT39" si="46">SUM(AP24:AP37)</f>
        <v>36</v>
      </c>
      <c r="AQ39" s="57">
        <f t="shared" si="46"/>
        <v>18</v>
      </c>
      <c r="AR39" s="57">
        <f t="shared" si="46"/>
        <v>14</v>
      </c>
      <c r="AS39" s="57">
        <f t="shared" si="46"/>
        <v>16</v>
      </c>
      <c r="AT39" s="58">
        <f t="shared" si="46"/>
        <v>3</v>
      </c>
      <c r="AV39" s="10"/>
      <c r="AW39" s="35" t="s">
        <v>15</v>
      </c>
      <c r="AX39" s="57">
        <f t="shared" ref="AX39:BB39" si="47">SUM(AX24:AX37)</f>
        <v>36</v>
      </c>
      <c r="AY39" s="57">
        <f t="shared" si="47"/>
        <v>18</v>
      </c>
      <c r="AZ39" s="57">
        <f t="shared" si="47"/>
        <v>16</v>
      </c>
      <c r="BA39" s="57">
        <f t="shared" si="47"/>
        <v>12</v>
      </c>
      <c r="BB39" s="58">
        <f t="shared" si="47"/>
        <v>5</v>
      </c>
      <c r="BD39" s="10"/>
      <c r="BE39" s="35" t="s">
        <v>15</v>
      </c>
      <c r="BF39" s="57">
        <f t="shared" ref="BF39:BJ39" si="48">SUM(BF24:BF37)</f>
        <v>36</v>
      </c>
      <c r="BG39" s="57">
        <f t="shared" si="48"/>
        <v>18</v>
      </c>
      <c r="BH39" s="57">
        <f t="shared" si="48"/>
        <v>0</v>
      </c>
      <c r="BI39" s="57">
        <f t="shared" si="48"/>
        <v>0</v>
      </c>
      <c r="BJ39" s="58">
        <f t="shared" si="48"/>
        <v>0</v>
      </c>
    </row>
    <row r="40" spans="1:62" ht="15.75" thickBot="1"/>
    <row r="41" spans="1:62" ht="16.5" thickBot="1">
      <c r="B41" s="4" t="s">
        <v>15</v>
      </c>
      <c r="C41" s="6">
        <f>SUM(C21+C39)</f>
        <v>122</v>
      </c>
      <c r="D41" s="6">
        <f t="shared" ref="D41:F41" si="49">SUM(D21+D39)</f>
        <v>71</v>
      </c>
      <c r="E41" s="6">
        <f t="shared" si="49"/>
        <v>46</v>
      </c>
      <c r="F41" s="16">
        <f t="shared" si="49"/>
        <v>33</v>
      </c>
      <c r="I41" s="4" t="s">
        <v>15</v>
      </c>
      <c r="J41" s="6">
        <f t="shared" ref="J41:K41" si="50">SUM(J21+J39)</f>
        <v>71</v>
      </c>
      <c r="K41" s="16">
        <f t="shared" si="50"/>
        <v>33</v>
      </c>
      <c r="L41" s="70">
        <f>SUM(L21+L39)</f>
        <v>11</v>
      </c>
      <c r="M41" s="71">
        <f t="shared" ref="M41:N41" si="51">SUM(M21+M39)</f>
        <v>29</v>
      </c>
      <c r="N41" s="72">
        <f t="shared" si="51"/>
        <v>28</v>
      </c>
      <c r="Q41" s="4" t="s">
        <v>15</v>
      </c>
      <c r="R41" s="6">
        <f t="shared" ref="R41:S41" si="52">SUM(R21+R39)</f>
        <v>71</v>
      </c>
      <c r="S41" s="16">
        <f t="shared" si="52"/>
        <v>33</v>
      </c>
      <c r="T41" s="70">
        <f>SUM(T21+T39)</f>
        <v>33</v>
      </c>
      <c r="U41" s="71">
        <f t="shared" ref="U41:V41" si="53">SUM(U21+U39)</f>
        <v>27</v>
      </c>
      <c r="V41" s="72">
        <f t="shared" si="53"/>
        <v>8</v>
      </c>
      <c r="Y41" s="4" t="s">
        <v>15</v>
      </c>
      <c r="Z41" s="6">
        <f t="shared" ref="Z41:AA41" si="54">SUM(Z21+Z39)</f>
        <v>71</v>
      </c>
      <c r="AA41" s="16">
        <f t="shared" si="54"/>
        <v>33</v>
      </c>
      <c r="AB41" s="70">
        <f>SUM(AB21+AB39)</f>
        <v>32</v>
      </c>
      <c r="AC41" s="71">
        <f t="shared" ref="AC41:AD41" si="55">SUM(AC21+AC39)</f>
        <v>16</v>
      </c>
      <c r="AD41" s="72">
        <f t="shared" si="55"/>
        <v>20</v>
      </c>
      <c r="AG41" s="4" t="s">
        <v>15</v>
      </c>
      <c r="AH41" s="6">
        <f t="shared" ref="AH41:AI41" si="56">SUM(AH21+AH39)</f>
        <v>71</v>
      </c>
      <c r="AI41" s="16">
        <f t="shared" si="56"/>
        <v>33</v>
      </c>
      <c r="AJ41" s="70">
        <f>SUM(AJ21+AJ39)</f>
        <v>27</v>
      </c>
      <c r="AK41" s="71">
        <f t="shared" ref="AK41:AL41" si="57">SUM(AK21+AK39)</f>
        <v>35</v>
      </c>
      <c r="AL41" s="72">
        <f t="shared" si="57"/>
        <v>6</v>
      </c>
      <c r="AO41" s="4" t="s">
        <v>15</v>
      </c>
      <c r="AP41" s="6">
        <f t="shared" ref="AP41:AQ41" si="58">SUM(AP21+AP39)</f>
        <v>71</v>
      </c>
      <c r="AQ41" s="16">
        <f t="shared" si="58"/>
        <v>33</v>
      </c>
      <c r="AR41" s="70">
        <f>SUM(AR21+AR39)</f>
        <v>21</v>
      </c>
      <c r="AS41" s="71">
        <f t="shared" ref="AS41:AT41" si="59">SUM(AS21+AS39)</f>
        <v>38</v>
      </c>
      <c r="AT41" s="72">
        <f t="shared" si="59"/>
        <v>9</v>
      </c>
      <c r="AW41" s="4" t="s">
        <v>15</v>
      </c>
      <c r="AX41" s="6">
        <f t="shared" ref="AX41:AY41" si="60">SUM(AX21+AX39)</f>
        <v>71</v>
      </c>
      <c r="AY41" s="16">
        <f t="shared" si="60"/>
        <v>33</v>
      </c>
      <c r="AZ41" s="70">
        <f>SUM(AZ21+AZ39)</f>
        <v>28</v>
      </c>
      <c r="BA41" s="71">
        <f t="shared" ref="BA41:BB41" si="61">SUM(BA21+BA39)</f>
        <v>27</v>
      </c>
      <c r="BB41" s="72">
        <f t="shared" si="61"/>
        <v>13</v>
      </c>
      <c r="BE41" s="4" t="s">
        <v>15</v>
      </c>
      <c r="BF41" s="6">
        <f t="shared" ref="BF41:BG41" si="62">SUM(BF21+BF39)</f>
        <v>71</v>
      </c>
      <c r="BG41" s="16">
        <f t="shared" si="62"/>
        <v>33</v>
      </c>
      <c r="BH41" s="35">
        <f>SUM(BH21+BH39)</f>
        <v>0</v>
      </c>
      <c r="BI41" s="57">
        <f t="shared" ref="BI41:BJ41" si="63">SUM(BI21+BI39)</f>
        <v>0</v>
      </c>
      <c r="BJ41" s="58">
        <f t="shared" si="63"/>
        <v>0</v>
      </c>
    </row>
    <row r="42" spans="1:62" ht="15.75">
      <c r="B42" s="45" t="s">
        <v>41</v>
      </c>
      <c r="C42" s="52"/>
      <c r="D42" s="52">
        <f>D41/2</f>
        <v>35.5</v>
      </c>
      <c r="E42" s="52"/>
      <c r="F42" s="53">
        <f>F41/2</f>
        <v>16.5</v>
      </c>
      <c r="I42" s="45" t="s">
        <v>41</v>
      </c>
      <c r="J42" s="52">
        <f>J41/2</f>
        <v>35.5</v>
      </c>
      <c r="K42" s="53">
        <f>K41/2</f>
        <v>16.5</v>
      </c>
      <c r="Q42" s="45" t="s">
        <v>41</v>
      </c>
      <c r="R42" s="52">
        <f>R41/2</f>
        <v>35.5</v>
      </c>
      <c r="S42" s="53">
        <f>S41/2</f>
        <v>16.5</v>
      </c>
      <c r="Y42" s="45" t="s">
        <v>41</v>
      </c>
      <c r="Z42" s="52">
        <f>Z41/2</f>
        <v>35.5</v>
      </c>
      <c r="AA42" s="53">
        <f>AA41/2</f>
        <v>16.5</v>
      </c>
      <c r="AG42" s="45" t="s">
        <v>41</v>
      </c>
      <c r="AH42" s="52">
        <f>AH41/2</f>
        <v>35.5</v>
      </c>
      <c r="AI42" s="53">
        <f>AI41/2</f>
        <v>16.5</v>
      </c>
      <c r="AO42" s="45" t="s">
        <v>41</v>
      </c>
      <c r="AP42" s="52">
        <f>AP41/2</f>
        <v>35.5</v>
      </c>
      <c r="AQ42" s="53">
        <f>AQ41/2</f>
        <v>16.5</v>
      </c>
      <c r="AW42" s="45" t="s">
        <v>41</v>
      </c>
      <c r="AX42" s="52">
        <f>AX41/2</f>
        <v>35.5</v>
      </c>
      <c r="AY42" s="53">
        <f>AY41/2</f>
        <v>16.5</v>
      </c>
      <c r="BE42" s="45" t="s">
        <v>41</v>
      </c>
      <c r="BF42" s="52">
        <f>BF41/2</f>
        <v>35.5</v>
      </c>
      <c r="BG42" s="53">
        <f>BG41/2</f>
        <v>16.5</v>
      </c>
    </row>
    <row r="43" spans="1:62" ht="16.5" thickBot="1">
      <c r="B43" s="44" t="s">
        <v>16</v>
      </c>
      <c r="C43" s="54"/>
      <c r="D43" s="54">
        <f>D41/3*2</f>
        <v>47.333333333333336</v>
      </c>
      <c r="E43" s="54"/>
      <c r="F43" s="55">
        <f>F41/3*2</f>
        <v>22</v>
      </c>
      <c r="I43" s="44" t="s">
        <v>16</v>
      </c>
      <c r="J43" s="54">
        <f>J41/3*2</f>
        <v>47.333333333333336</v>
      </c>
      <c r="K43" s="55">
        <f>K41/3*2</f>
        <v>22</v>
      </c>
      <c r="Q43" s="44" t="s">
        <v>16</v>
      </c>
      <c r="R43" s="54">
        <f>R41/3*2</f>
        <v>47.333333333333336</v>
      </c>
      <c r="S43" s="55">
        <f>S41/3*2</f>
        <v>22</v>
      </c>
      <c r="Y43" s="44" t="s">
        <v>16</v>
      </c>
      <c r="Z43" s="54">
        <f>Z41/3*2</f>
        <v>47.333333333333336</v>
      </c>
      <c r="AA43" s="55">
        <f>AA41/3*2</f>
        <v>22</v>
      </c>
      <c r="AG43" s="44" t="s">
        <v>16</v>
      </c>
      <c r="AH43" s="54">
        <f>AH41/3*2</f>
        <v>47.333333333333336</v>
      </c>
      <c r="AI43" s="55">
        <f>AI41/3*2</f>
        <v>22</v>
      </c>
      <c r="AO43" s="44" t="s">
        <v>16</v>
      </c>
      <c r="AP43" s="54">
        <f>AP41/3*2</f>
        <v>47.333333333333336</v>
      </c>
      <c r="AQ43" s="55">
        <f>AQ41/3*2</f>
        <v>22</v>
      </c>
      <c r="AW43" s="44" t="s">
        <v>16</v>
      </c>
      <c r="AX43" s="54">
        <f>AX41/3*2</f>
        <v>47.333333333333336</v>
      </c>
      <c r="AY43" s="55">
        <f>AY41/3*2</f>
        <v>22</v>
      </c>
      <c r="BE43" s="44" t="s">
        <v>16</v>
      </c>
      <c r="BF43" s="54">
        <f>BF41/3*2</f>
        <v>47.333333333333336</v>
      </c>
      <c r="BG43" s="55">
        <f>BG41/3*2</f>
        <v>22</v>
      </c>
    </row>
  </sheetData>
  <mergeCells count="7">
    <mergeCell ref="AW1:BA1"/>
    <mergeCell ref="AO1:AT1"/>
    <mergeCell ref="B1:F1"/>
    <mergeCell ref="I1:N1"/>
    <mergeCell ref="Q1:V1"/>
    <mergeCell ref="Y1:AD1"/>
    <mergeCell ref="AG1:AL1"/>
  </mergeCells>
  <printOptions horizontalCentered="1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Gorgo</cp:lastModifiedBy>
  <cp:lastPrinted>2018-03-05T18:10:46Z</cp:lastPrinted>
  <dcterms:created xsi:type="dcterms:W3CDTF">2017-05-19T06:56:11Z</dcterms:created>
  <dcterms:modified xsi:type="dcterms:W3CDTF">2019-01-23T10:04:52Z</dcterms:modified>
</cp:coreProperties>
</file>